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8820" windowHeight="82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223" i="1"/>
  <c r="L222"/>
  <c r="J222"/>
  <c r="I222"/>
  <c r="H222"/>
  <c r="G222"/>
  <c r="F222"/>
  <c r="B119"/>
  <c r="A119"/>
  <c r="L118"/>
  <c r="J118"/>
  <c r="I118"/>
  <c r="H118"/>
  <c r="G118"/>
  <c r="F118"/>
  <c r="A109"/>
  <c r="L108"/>
  <c r="J108"/>
  <c r="I108"/>
  <c r="H108"/>
  <c r="G108"/>
  <c r="F108"/>
  <c r="B214"/>
  <c r="A214"/>
  <c r="L213"/>
  <c r="J213"/>
  <c r="I213"/>
  <c r="H213"/>
  <c r="G213"/>
  <c r="F213"/>
  <c r="B204"/>
  <c r="A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232" l="1"/>
  <c r="F232"/>
  <c r="H232"/>
  <c r="I119"/>
  <c r="L119"/>
  <c r="J119"/>
  <c r="G119"/>
  <c r="H119"/>
  <c r="F119"/>
  <c r="J176"/>
  <c r="G100"/>
  <c r="G232" s="1"/>
  <c r="L62"/>
  <c r="L232" s="1"/>
  <c r="J43"/>
  <c r="J232" l="1"/>
</calcChain>
</file>

<file path=xl/sharedStrings.xml><?xml version="1.0" encoding="utf-8"?>
<sst xmlns="http://schemas.openxmlformats.org/spreadsheetml/2006/main" count="302" uniqueCount="83">
  <si>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</si>
  <si>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</si>
  <si>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</si>
  <si>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</si>
  <si>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</si>
  <si>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</si>
  <si>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</si>
  <si>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</si>
  <si>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</si>
  <si>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</si>
  <si>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</si>
  <si>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</si>
  <si>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</si>
  <si>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</si>
  <si>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</si>
  <si>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</si>
  <si>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</si>
  <si>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</si>
  <si>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</si>
  <si>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</si>
  <si>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</si>
  <si>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</si>
  <si>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</si>
  <si>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</si>
  <si>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</si>
  <si>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</si>
  <si>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</si>
  <si>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</si>
  <si>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</si>
  <si>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</si>
  <si>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</si>
  <si>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</si>
  <si>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</si>
  <si>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</si>
  <si>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</si>
  <si>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</si>
  <si>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</si>
  <si>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</si>
  <si>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</si>
  <si>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54-21м</t>
  </si>
  <si>
    <t>хлеб пшеничный</t>
  </si>
  <si>
    <t>картофельное пюре</t>
  </si>
  <si>
    <t>54-18м</t>
  </si>
  <si>
    <t>54-11г</t>
  </si>
  <si>
    <t>рис отварной</t>
  </si>
  <si>
    <t>54-11р</t>
  </si>
  <si>
    <t>54-6г</t>
  </si>
  <si>
    <t>54-16м</t>
  </si>
  <si>
    <t>макароны отварные</t>
  </si>
  <si>
    <t>54-1г</t>
  </si>
  <si>
    <t>директор школы</t>
  </si>
  <si>
    <t>котлета из говядины с соусом красным</t>
  </si>
  <si>
    <t>54-4м</t>
  </si>
  <si>
    <t>МКОУ Тополевская ООШ</t>
  </si>
  <si>
    <t>54-6м</t>
  </si>
  <si>
    <t>54-3гн</t>
  </si>
  <si>
    <t>рыба тушеная в томате с овощами</t>
  </si>
  <si>
    <t>какао с молоком</t>
  </si>
  <si>
    <t>54-21гн</t>
  </si>
  <si>
    <t>54-4гн</t>
  </si>
  <si>
    <t>54-23гн</t>
  </si>
  <si>
    <t>54-2гн</t>
  </si>
  <si>
    <t>каша перловая рассыпчатая</t>
  </si>
  <si>
    <t>54-5г</t>
  </si>
  <si>
    <t>чай с сахаром</t>
  </si>
  <si>
    <t>кофейный напиток</t>
  </si>
  <si>
    <t>курица отварная с маслом сливочным</t>
  </si>
  <si>
    <t>тефтели из говядины с рисом и соусом красным</t>
  </si>
  <si>
    <t>чай с молоком  и сахаром</t>
  </si>
  <si>
    <t>котлета из говядины с соусом белым</t>
  </si>
  <si>
    <t>чай с лимоном и   сахаром</t>
  </si>
  <si>
    <t>картофельное пюре с капустой тушеной</t>
  </si>
  <si>
    <t>каша гречневая рассыпчая</t>
  </si>
  <si>
    <t>биточек из говядины с соусом белым</t>
  </si>
  <si>
    <t>хлеб ржаной</t>
  </si>
  <si>
    <t>чай с молоком</t>
  </si>
  <si>
    <t>мандарин</t>
  </si>
  <si>
    <t>тефтели из говядины с рисом и соусом молочным</t>
  </si>
  <si>
    <t>сок абрикосовый</t>
  </si>
  <si>
    <t>печень говяжья по строгановски</t>
  </si>
  <si>
    <t>яблоко</t>
  </si>
  <si>
    <t>54-4г</t>
  </si>
  <si>
    <t>Штерцер А.П.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</si>
</sst>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12" fillId="5" borderId="17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1" xfId="0" applyFont="1" applyFill="1" applyBorder="1" applyAlignment="1" applyProtection="1">
      <alignment vertical="top" wrapText="1"/>
      <protection locked="0"/>
    </xf>
    <xf numFmtId="0" fontId="12" fillId="5" borderId="1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="85" zoomScaleNormal="85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226" sqref="E22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0" t="s">
        <v>53</v>
      </c>
      <c r="D1" s="81"/>
      <c r="E1" s="81"/>
      <c r="F1" s="12" t="s">
        <v>16</v>
      </c>
      <c r="G1" s="2" t="s">
        <v>17</v>
      </c>
      <c r="H1" s="82" t="s">
        <v>50</v>
      </c>
      <c r="I1" s="82"/>
      <c r="J1" s="82"/>
      <c r="K1" s="82"/>
    </row>
    <row r="2" spans="1:12" ht="18">
      <c r="A2" s="35" t="s">
        <v>6</v>
      </c>
      <c r="C2" s="2"/>
      <c r="G2" s="2" t="s">
        <v>18</v>
      </c>
      <c r="H2" s="82" t="s">
        <v>82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5" t="s">
        <v>48</v>
      </c>
      <c r="F6" s="66">
        <v>150</v>
      </c>
      <c r="G6" s="66">
        <v>5.3</v>
      </c>
      <c r="H6" s="66">
        <v>4.9000000000000004</v>
      </c>
      <c r="I6" s="66">
        <v>33</v>
      </c>
      <c r="J6" s="66">
        <v>197</v>
      </c>
      <c r="K6" s="67" t="s">
        <v>49</v>
      </c>
      <c r="L6" s="66">
        <v>9.36</v>
      </c>
    </row>
    <row r="7" spans="1:12" ht="15">
      <c r="A7" s="23"/>
      <c r="B7" s="15"/>
      <c r="C7" s="11"/>
      <c r="D7" s="6"/>
      <c r="E7" s="68" t="s">
        <v>51</v>
      </c>
      <c r="F7" s="69">
        <v>140</v>
      </c>
      <c r="G7" s="69">
        <v>18</v>
      </c>
      <c r="H7" s="69">
        <v>17</v>
      </c>
      <c r="I7" s="69">
        <v>19</v>
      </c>
      <c r="J7" s="69">
        <v>295</v>
      </c>
      <c r="K7" s="70" t="s">
        <v>54</v>
      </c>
      <c r="L7" s="69">
        <v>55.02</v>
      </c>
    </row>
    <row r="8" spans="1:12" ht="15">
      <c r="A8" s="23"/>
      <c r="B8" s="15"/>
      <c r="C8" s="11"/>
      <c r="D8" s="7" t="s">
        <v>22</v>
      </c>
      <c r="E8" s="68" t="s">
        <v>70</v>
      </c>
      <c r="F8" s="69">
        <v>200</v>
      </c>
      <c r="G8" s="69">
        <v>0.2</v>
      </c>
      <c r="H8" s="69">
        <v>0.1</v>
      </c>
      <c r="I8" s="69">
        <v>6.6</v>
      </c>
      <c r="J8" s="69">
        <v>27.9</v>
      </c>
      <c r="K8" s="71" t="s">
        <v>55</v>
      </c>
      <c r="L8" s="69">
        <v>1.22</v>
      </c>
    </row>
    <row r="9" spans="1:12" ht="15">
      <c r="A9" s="23"/>
      <c r="B9" s="15"/>
      <c r="C9" s="11"/>
      <c r="D9" s="7" t="s">
        <v>23</v>
      </c>
      <c r="E9" s="72" t="s">
        <v>40</v>
      </c>
      <c r="F9" s="69">
        <v>30</v>
      </c>
      <c r="G9" s="69">
        <v>2</v>
      </c>
      <c r="H9" s="69">
        <v>0</v>
      </c>
      <c r="I9" s="69">
        <v>15</v>
      </c>
      <c r="J9" s="69">
        <v>70</v>
      </c>
      <c r="K9" s="71"/>
      <c r="L9" s="69">
        <v>2.04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25.5</v>
      </c>
      <c r="H13" s="19">
        <f t="shared" si="0"/>
        <v>22</v>
      </c>
      <c r="I13" s="19">
        <f t="shared" si="0"/>
        <v>73.599999999999994</v>
      </c>
      <c r="J13" s="19">
        <f t="shared" si="0"/>
        <v>589.9</v>
      </c>
      <c r="K13" s="25"/>
      <c r="L13" s="19">
        <f t="shared" ref="L13" si="1">SUM(L6:L12)</f>
        <v>67.64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1"/>
      <c r="F15" s="52"/>
      <c r="G15" s="52"/>
      <c r="H15" s="52"/>
      <c r="I15" s="53"/>
      <c r="J15" s="52"/>
      <c r="K15" s="54"/>
      <c r="L15" s="55"/>
    </row>
    <row r="16" spans="1:12" ht="15">
      <c r="A16" s="23"/>
      <c r="B16" s="15"/>
      <c r="C16" s="11"/>
      <c r="D16" s="7" t="s">
        <v>28</v>
      </c>
      <c r="E16" s="51"/>
      <c r="F16" s="52"/>
      <c r="G16" s="52"/>
      <c r="H16" s="52"/>
      <c r="I16" s="53"/>
      <c r="J16" s="52"/>
      <c r="K16" s="54"/>
      <c r="L16" s="55"/>
    </row>
    <row r="17" spans="1:12" ht="15">
      <c r="A17" s="23"/>
      <c r="B17" s="15"/>
      <c r="C17" s="11"/>
      <c r="D17" s="7" t="s">
        <v>29</v>
      </c>
      <c r="E17" s="51"/>
      <c r="F17" s="52"/>
      <c r="G17" s="52"/>
      <c r="H17" s="52"/>
      <c r="I17" s="53"/>
      <c r="J17" s="52"/>
      <c r="K17" s="54"/>
      <c r="L17" s="55"/>
    </row>
    <row r="18" spans="1:12" ht="15">
      <c r="A18" s="23"/>
      <c r="B18" s="15"/>
      <c r="C18" s="11"/>
      <c r="D18" s="7" t="s">
        <v>30</v>
      </c>
      <c r="E18" s="51"/>
      <c r="F18" s="52"/>
      <c r="G18" s="52"/>
      <c r="H18" s="52"/>
      <c r="I18" s="53"/>
      <c r="J18" s="52"/>
      <c r="K18" s="54"/>
      <c r="L18" s="55"/>
    </row>
    <row r="19" spans="1:12" ht="15">
      <c r="A19" s="23"/>
      <c r="B19" s="15"/>
      <c r="C19" s="11"/>
      <c r="D19" s="7" t="s">
        <v>31</v>
      </c>
      <c r="E19" s="51"/>
      <c r="F19" s="52"/>
      <c r="G19" s="52"/>
      <c r="H19" s="52"/>
      <c r="I19" s="53"/>
      <c r="J19" s="52"/>
      <c r="K19" s="44"/>
      <c r="L19" s="55"/>
    </row>
    <row r="20" spans="1:12" ht="15">
      <c r="A20" s="23"/>
      <c r="B20" s="15"/>
      <c r="C20" s="11"/>
      <c r="D20" s="7" t="s">
        <v>32</v>
      </c>
      <c r="E20" s="51"/>
      <c r="F20" s="52"/>
      <c r="G20" s="52"/>
      <c r="H20" s="52"/>
      <c r="I20" s="53"/>
      <c r="J20" s="52"/>
      <c r="K20" s="44"/>
      <c r="L20" s="55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520</v>
      </c>
      <c r="G24" s="32">
        <f t="shared" ref="G24:J24" si="4">G13+G23</f>
        <v>25.5</v>
      </c>
      <c r="H24" s="32">
        <f t="shared" si="4"/>
        <v>22</v>
      </c>
      <c r="I24" s="32">
        <f t="shared" si="4"/>
        <v>73.599999999999994</v>
      </c>
      <c r="J24" s="32">
        <f t="shared" si="4"/>
        <v>589.9</v>
      </c>
      <c r="K24" s="32"/>
      <c r="L24" s="32">
        <f t="shared" ref="L24" si="5">L13+L23</f>
        <v>67.64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73" t="s">
        <v>71</v>
      </c>
      <c r="F25" s="66">
        <v>150</v>
      </c>
      <c r="G25" s="66">
        <v>4</v>
      </c>
      <c r="H25" s="66">
        <v>5.9</v>
      </c>
      <c r="I25" s="66">
        <v>20.8</v>
      </c>
      <c r="J25" s="66">
        <v>151.69999999999999</v>
      </c>
      <c r="K25" s="74" t="s">
        <v>43</v>
      </c>
      <c r="L25" s="66">
        <v>14.66</v>
      </c>
    </row>
    <row r="26" spans="1:12" ht="15">
      <c r="A26" s="14"/>
      <c r="B26" s="15"/>
      <c r="C26" s="11"/>
      <c r="D26" s="6"/>
      <c r="E26" s="68" t="s">
        <v>66</v>
      </c>
      <c r="F26" s="69">
        <v>100</v>
      </c>
      <c r="G26" s="69">
        <v>32.1</v>
      </c>
      <c r="H26" s="69">
        <v>9.6999999999999993</v>
      </c>
      <c r="I26" s="69">
        <v>1.2</v>
      </c>
      <c r="J26" s="69">
        <v>221.1</v>
      </c>
      <c r="K26" s="71" t="s">
        <v>39</v>
      </c>
      <c r="L26" s="69">
        <v>28.15</v>
      </c>
    </row>
    <row r="27" spans="1:12" ht="15">
      <c r="A27" s="14"/>
      <c r="B27" s="15"/>
      <c r="C27" s="11"/>
      <c r="D27" s="7" t="s">
        <v>22</v>
      </c>
      <c r="E27" s="72" t="s">
        <v>65</v>
      </c>
      <c r="F27" s="69">
        <v>200</v>
      </c>
      <c r="G27" s="69">
        <v>3.9</v>
      </c>
      <c r="H27" s="69">
        <v>2.9</v>
      </c>
      <c r="I27" s="69">
        <v>11</v>
      </c>
      <c r="J27" s="69">
        <v>86</v>
      </c>
      <c r="K27" s="71" t="s">
        <v>60</v>
      </c>
      <c r="L27" s="69">
        <v>16.84</v>
      </c>
    </row>
    <row r="28" spans="1:12" ht="15">
      <c r="A28" s="14"/>
      <c r="B28" s="15"/>
      <c r="C28" s="11"/>
      <c r="D28" s="7" t="s">
        <v>23</v>
      </c>
      <c r="E28" s="72" t="s">
        <v>40</v>
      </c>
      <c r="F28" s="69">
        <v>50</v>
      </c>
      <c r="G28" s="69">
        <v>3.3</v>
      </c>
      <c r="H28" s="69">
        <v>0</v>
      </c>
      <c r="I28" s="69">
        <v>25</v>
      </c>
      <c r="J28" s="69">
        <v>116.7</v>
      </c>
      <c r="K28" s="71"/>
      <c r="L28" s="69">
        <v>3.4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43.3</v>
      </c>
      <c r="H32" s="19">
        <f t="shared" ref="H32" si="7">SUM(H25:H31)</f>
        <v>18.5</v>
      </c>
      <c r="I32" s="19">
        <f t="shared" ref="I32" si="8">SUM(I25:I31)</f>
        <v>58</v>
      </c>
      <c r="J32" s="19">
        <f t="shared" ref="J32:L32" si="9">SUM(J25:J31)</f>
        <v>575.5</v>
      </c>
      <c r="K32" s="25"/>
      <c r="L32" s="19">
        <f t="shared" si="9"/>
        <v>63.050000000000004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/>
      <c r="F33" s="57"/>
      <c r="G33" s="57"/>
      <c r="H33" s="57"/>
      <c r="I33" s="58"/>
      <c r="J33" s="57"/>
      <c r="K33" s="60"/>
      <c r="L33" s="59"/>
    </row>
    <row r="34" spans="1:12" ht="15">
      <c r="A34" s="14"/>
      <c r="B34" s="15"/>
      <c r="C34" s="11"/>
      <c r="D34" s="7" t="s">
        <v>27</v>
      </c>
      <c r="E34" s="51"/>
      <c r="F34" s="52"/>
      <c r="G34" s="52"/>
      <c r="H34" s="52"/>
      <c r="I34" s="53"/>
      <c r="J34" s="52"/>
      <c r="K34" s="54"/>
      <c r="L34" s="55"/>
    </row>
    <row r="35" spans="1:12" ht="15">
      <c r="A35" s="14"/>
      <c r="B35" s="15"/>
      <c r="C35" s="11"/>
      <c r="D35" s="7" t="s">
        <v>28</v>
      </c>
      <c r="E35" s="51"/>
      <c r="F35" s="52"/>
      <c r="G35" s="52"/>
      <c r="H35" s="52"/>
      <c r="I35" s="53"/>
      <c r="J35" s="52"/>
      <c r="K35" s="54"/>
      <c r="L35" s="55"/>
    </row>
    <row r="36" spans="1:12" ht="15">
      <c r="A36" s="14"/>
      <c r="B36" s="15"/>
      <c r="C36" s="11"/>
      <c r="D36" s="7" t="s">
        <v>29</v>
      </c>
      <c r="E36" s="51"/>
      <c r="F36" s="52"/>
      <c r="G36" s="52"/>
      <c r="H36" s="52"/>
      <c r="I36" s="53"/>
      <c r="J36" s="52"/>
      <c r="K36" s="54"/>
      <c r="L36" s="55"/>
    </row>
    <row r="37" spans="1:12" ht="15">
      <c r="A37" s="14"/>
      <c r="B37" s="15"/>
      <c r="C37" s="11"/>
      <c r="D37" s="7" t="s">
        <v>30</v>
      </c>
      <c r="E37" s="51"/>
      <c r="F37" s="52"/>
      <c r="G37" s="52"/>
      <c r="H37" s="52"/>
      <c r="I37" s="53"/>
      <c r="J37" s="52"/>
      <c r="K37" s="54"/>
      <c r="L37" s="55"/>
    </row>
    <row r="38" spans="1:12" ht="15">
      <c r="A38" s="14"/>
      <c r="B38" s="15"/>
      <c r="C38" s="11"/>
      <c r="D38" s="7" t="s">
        <v>31</v>
      </c>
      <c r="E38" s="51"/>
      <c r="F38" s="52"/>
      <c r="G38" s="52"/>
      <c r="H38" s="52"/>
      <c r="I38" s="53"/>
      <c r="J38" s="52"/>
      <c r="K38" s="44"/>
      <c r="L38" s="55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500</v>
      </c>
      <c r="G43" s="32">
        <f t="shared" ref="G43" si="14">G32+G42</f>
        <v>43.3</v>
      </c>
      <c r="H43" s="32">
        <f t="shared" ref="H43" si="15">H32+H42</f>
        <v>18.5</v>
      </c>
      <c r="I43" s="32">
        <f t="shared" ref="I43" si="16">I32+I42</f>
        <v>58</v>
      </c>
      <c r="J43" s="32">
        <f t="shared" ref="J43:L43" si="17">J32+J42</f>
        <v>575.5</v>
      </c>
      <c r="K43" s="32"/>
      <c r="L43" s="32">
        <f t="shared" si="17"/>
        <v>63.050000000000004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5" t="s">
        <v>72</v>
      </c>
      <c r="F44" s="66">
        <v>150</v>
      </c>
      <c r="G44" s="66">
        <v>8.1999999999999993</v>
      </c>
      <c r="H44" s="66">
        <v>6.3</v>
      </c>
      <c r="I44" s="66">
        <v>36</v>
      </c>
      <c r="J44" s="66">
        <v>234</v>
      </c>
      <c r="K44" s="67" t="s">
        <v>81</v>
      </c>
      <c r="L44" s="66">
        <v>9.5</v>
      </c>
    </row>
    <row r="45" spans="1:12" ht="15">
      <c r="A45" s="23"/>
      <c r="B45" s="15"/>
      <c r="C45" s="11"/>
      <c r="D45" s="6"/>
      <c r="E45" s="68" t="s">
        <v>73</v>
      </c>
      <c r="F45" s="69">
        <v>140</v>
      </c>
      <c r="G45" s="69">
        <v>3</v>
      </c>
      <c r="H45" s="69">
        <v>17.899999999999999</v>
      </c>
      <c r="I45" s="69">
        <v>17.2</v>
      </c>
      <c r="J45" s="69">
        <v>297.2</v>
      </c>
      <c r="K45" s="70" t="s">
        <v>54</v>
      </c>
      <c r="L45" s="69">
        <v>38</v>
      </c>
    </row>
    <row r="46" spans="1:12" ht="15">
      <c r="A46" s="23"/>
      <c r="B46" s="15"/>
      <c r="C46" s="11"/>
      <c r="D46" s="7" t="s">
        <v>22</v>
      </c>
      <c r="E46" s="72" t="s">
        <v>64</v>
      </c>
      <c r="F46" s="69">
        <v>200</v>
      </c>
      <c r="G46" s="69">
        <v>0.2</v>
      </c>
      <c r="H46" s="69">
        <v>0</v>
      </c>
      <c r="I46" s="69">
        <v>6.4</v>
      </c>
      <c r="J46" s="69">
        <v>26.8</v>
      </c>
      <c r="K46" s="71" t="s">
        <v>61</v>
      </c>
      <c r="L46" s="69">
        <v>4.5</v>
      </c>
    </row>
    <row r="47" spans="1:12" ht="15">
      <c r="A47" s="23"/>
      <c r="B47" s="15"/>
      <c r="C47" s="11"/>
      <c r="D47" s="7" t="s">
        <v>23</v>
      </c>
      <c r="E47" s="72" t="s">
        <v>74</v>
      </c>
      <c r="F47" s="69">
        <v>30</v>
      </c>
      <c r="G47" s="69">
        <v>2</v>
      </c>
      <c r="H47" s="69">
        <v>0.4</v>
      </c>
      <c r="I47" s="69">
        <v>10</v>
      </c>
      <c r="J47" s="69">
        <v>51.2</v>
      </c>
      <c r="K47" s="71"/>
      <c r="L47" s="69">
        <v>3.12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13.399999999999999</v>
      </c>
      <c r="H51" s="19">
        <f t="shared" ref="H51" si="19">SUM(H44:H50)</f>
        <v>24.599999999999998</v>
      </c>
      <c r="I51" s="19">
        <f t="shared" ref="I51" si="20">SUM(I44:I50)</f>
        <v>69.599999999999994</v>
      </c>
      <c r="J51" s="19">
        <f t="shared" ref="J51:L51" si="21">SUM(J44:J50)</f>
        <v>609.20000000000005</v>
      </c>
      <c r="K51" s="25"/>
      <c r="L51" s="19">
        <f t="shared" si="21"/>
        <v>55.12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/>
      <c r="F52" s="57"/>
      <c r="G52" s="57"/>
      <c r="H52" s="57"/>
      <c r="I52" s="58"/>
      <c r="J52" s="57"/>
      <c r="K52" s="60"/>
      <c r="L52" s="59"/>
    </row>
    <row r="53" spans="1:12" ht="15">
      <c r="A53" s="23"/>
      <c r="B53" s="15"/>
      <c r="C53" s="11"/>
      <c r="D53" s="7" t="s">
        <v>27</v>
      </c>
      <c r="E53" s="51"/>
      <c r="F53" s="52"/>
      <c r="G53" s="52"/>
      <c r="H53" s="52"/>
      <c r="I53" s="53"/>
      <c r="J53" s="52"/>
      <c r="K53" s="54"/>
      <c r="L53" s="55"/>
    </row>
    <row r="54" spans="1:12" ht="15">
      <c r="A54" s="23"/>
      <c r="B54" s="15"/>
      <c r="C54" s="11"/>
      <c r="D54" s="7" t="s">
        <v>28</v>
      </c>
      <c r="E54" s="51"/>
      <c r="F54" s="52"/>
      <c r="G54" s="52"/>
      <c r="H54" s="52"/>
      <c r="I54" s="53"/>
      <c r="J54" s="52"/>
      <c r="K54" s="54"/>
      <c r="L54" s="55"/>
    </row>
    <row r="55" spans="1:12" ht="15">
      <c r="A55" s="23"/>
      <c r="B55" s="15"/>
      <c r="C55" s="11"/>
      <c r="D55" s="7" t="s">
        <v>29</v>
      </c>
      <c r="E55" s="51"/>
      <c r="F55" s="52"/>
      <c r="G55" s="52"/>
      <c r="H55" s="52"/>
      <c r="I55" s="53"/>
      <c r="J55" s="52"/>
      <c r="K55" s="54"/>
      <c r="L55" s="55"/>
    </row>
    <row r="56" spans="1:12" ht="15">
      <c r="A56" s="23"/>
      <c r="B56" s="15"/>
      <c r="C56" s="11"/>
      <c r="D56" s="7" t="s">
        <v>30</v>
      </c>
      <c r="E56" s="51"/>
      <c r="F56" s="52"/>
      <c r="G56" s="52"/>
      <c r="H56" s="52"/>
      <c r="I56" s="53"/>
      <c r="J56" s="52"/>
      <c r="K56" s="54"/>
      <c r="L56" s="55"/>
    </row>
    <row r="57" spans="1:12" ht="15">
      <c r="A57" s="23"/>
      <c r="B57" s="15"/>
      <c r="C57" s="11"/>
      <c r="D57" s="7" t="s">
        <v>31</v>
      </c>
      <c r="E57" s="51"/>
      <c r="F57" s="52"/>
      <c r="G57" s="52"/>
      <c r="H57" s="52"/>
      <c r="I57" s="53"/>
      <c r="J57" s="52"/>
      <c r="K57" s="44"/>
      <c r="L57" s="55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520</v>
      </c>
      <c r="G62" s="32">
        <f t="shared" ref="G62" si="26">G51+G61</f>
        <v>13.399999999999999</v>
      </c>
      <c r="H62" s="32">
        <f t="shared" ref="H62" si="27">H51+H61</f>
        <v>24.599999999999998</v>
      </c>
      <c r="I62" s="32">
        <f t="shared" ref="I62" si="28">I51+I61</f>
        <v>69.599999999999994</v>
      </c>
      <c r="J62" s="32">
        <f t="shared" ref="J62:L62" si="29">J51+J61</f>
        <v>609.20000000000005</v>
      </c>
      <c r="K62" s="32"/>
      <c r="L62" s="32">
        <f t="shared" si="29"/>
        <v>55.12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5" t="s">
        <v>44</v>
      </c>
      <c r="F63" s="66">
        <v>150</v>
      </c>
      <c r="G63" s="66">
        <v>3.6</v>
      </c>
      <c r="H63" s="66">
        <v>4.8</v>
      </c>
      <c r="I63" s="66">
        <v>36</v>
      </c>
      <c r="J63" s="66">
        <v>204</v>
      </c>
      <c r="K63" s="67" t="s">
        <v>46</v>
      </c>
      <c r="L63" s="66">
        <v>15.7</v>
      </c>
    </row>
    <row r="64" spans="1:12" ht="15">
      <c r="A64" s="23"/>
      <c r="B64" s="15"/>
      <c r="C64" s="11"/>
      <c r="D64" s="6"/>
      <c r="E64" s="68" t="s">
        <v>56</v>
      </c>
      <c r="F64" s="69">
        <v>100</v>
      </c>
      <c r="G64" s="69">
        <v>13.9</v>
      </c>
      <c r="H64" s="69">
        <v>7.4</v>
      </c>
      <c r="I64" s="69">
        <v>6.3</v>
      </c>
      <c r="J64" s="69">
        <v>147</v>
      </c>
      <c r="K64" s="70" t="s">
        <v>45</v>
      </c>
      <c r="L64" s="69">
        <v>38.5</v>
      </c>
    </row>
    <row r="65" spans="1:12" ht="15">
      <c r="A65" s="23"/>
      <c r="B65" s="15"/>
      <c r="C65" s="11"/>
      <c r="D65" s="7" t="s">
        <v>22</v>
      </c>
      <c r="E65" s="72" t="s">
        <v>75</v>
      </c>
      <c r="F65" s="69">
        <v>200</v>
      </c>
      <c r="G65" s="69">
        <v>1.6</v>
      </c>
      <c r="H65" s="69">
        <v>1.1000000000000001</v>
      </c>
      <c r="I65" s="69">
        <v>8.6</v>
      </c>
      <c r="J65" s="69">
        <v>50.9</v>
      </c>
      <c r="K65" s="71" t="s">
        <v>59</v>
      </c>
      <c r="L65" s="69">
        <v>5.5</v>
      </c>
    </row>
    <row r="66" spans="1:12" ht="15">
      <c r="A66" s="23"/>
      <c r="B66" s="15"/>
      <c r="C66" s="11"/>
      <c r="D66" s="7" t="s">
        <v>23</v>
      </c>
      <c r="E66" s="72" t="s">
        <v>40</v>
      </c>
      <c r="F66" s="69">
        <v>30</v>
      </c>
      <c r="G66" s="69">
        <v>2</v>
      </c>
      <c r="H66" s="69">
        <v>0</v>
      </c>
      <c r="I66" s="69">
        <v>15</v>
      </c>
      <c r="J66" s="69">
        <v>70</v>
      </c>
      <c r="K66" s="71"/>
      <c r="L66" s="69">
        <v>2.04</v>
      </c>
    </row>
    <row r="67" spans="1:12" ht="15">
      <c r="A67" s="23"/>
      <c r="B67" s="15"/>
      <c r="C67" s="11"/>
      <c r="D67" s="7" t="s">
        <v>24</v>
      </c>
      <c r="E67" s="42" t="s">
        <v>76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/>
      <c r="L67" s="43">
        <v>30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21.900000000000002</v>
      </c>
      <c r="H70" s="19">
        <f t="shared" ref="H70" si="31">SUM(H63:H69)</f>
        <v>13.499999999999998</v>
      </c>
      <c r="I70" s="19">
        <f t="shared" ref="I70" si="32">SUM(I63:I69)</f>
        <v>73.400000000000006</v>
      </c>
      <c r="J70" s="19">
        <f t="shared" ref="J70:L70" si="33">SUM(J63:J69)</f>
        <v>506.9</v>
      </c>
      <c r="K70" s="25"/>
      <c r="L70" s="19">
        <f t="shared" si="33"/>
        <v>91.740000000000009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1"/>
      <c r="F72" s="52"/>
      <c r="G72" s="52"/>
      <c r="H72" s="52"/>
      <c r="I72" s="53"/>
      <c r="J72" s="52"/>
      <c r="K72" s="54"/>
      <c r="L72" s="55"/>
    </row>
    <row r="73" spans="1:12" ht="15">
      <c r="A73" s="23"/>
      <c r="B73" s="15"/>
      <c r="C73" s="11"/>
      <c r="D73" s="7" t="s">
        <v>28</v>
      </c>
      <c r="E73" s="51"/>
      <c r="F73" s="52"/>
      <c r="G73" s="52"/>
      <c r="H73" s="52"/>
      <c r="I73" s="53"/>
      <c r="J73" s="52"/>
      <c r="K73" s="54"/>
      <c r="L73" s="55"/>
    </row>
    <row r="74" spans="1:12" ht="15">
      <c r="A74" s="23"/>
      <c r="B74" s="15"/>
      <c r="C74" s="11"/>
      <c r="D74" s="7" t="s">
        <v>29</v>
      </c>
      <c r="E74" s="51"/>
      <c r="F74" s="52"/>
      <c r="G74" s="52"/>
      <c r="H74" s="52"/>
      <c r="I74" s="53"/>
      <c r="J74" s="52"/>
      <c r="K74" s="54"/>
      <c r="L74" s="55"/>
    </row>
    <row r="75" spans="1:12" ht="15">
      <c r="A75" s="23"/>
      <c r="B75" s="15"/>
      <c r="C75" s="11"/>
      <c r="D75" s="7" t="s">
        <v>30</v>
      </c>
      <c r="E75" s="51"/>
      <c r="F75" s="52"/>
      <c r="G75" s="52"/>
      <c r="H75" s="52"/>
      <c r="I75" s="53"/>
      <c r="J75" s="52"/>
      <c r="K75" s="54"/>
      <c r="L75" s="55"/>
    </row>
    <row r="76" spans="1:12" ht="15">
      <c r="A76" s="23"/>
      <c r="B76" s="15"/>
      <c r="C76" s="11"/>
      <c r="D76" s="7" t="s">
        <v>31</v>
      </c>
      <c r="E76" s="51"/>
      <c r="F76" s="52"/>
      <c r="G76" s="52"/>
      <c r="H76" s="52"/>
      <c r="I76" s="53"/>
      <c r="J76" s="52"/>
      <c r="K76" s="44"/>
      <c r="L76" s="55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580</v>
      </c>
      <c r="G81" s="32">
        <f t="shared" ref="G81" si="38">G70+G80</f>
        <v>21.900000000000002</v>
      </c>
      <c r="H81" s="32">
        <f t="shared" ref="H81" si="39">H70+H80</f>
        <v>13.499999999999998</v>
      </c>
      <c r="I81" s="32">
        <f t="shared" ref="I81" si="40">I70+I80</f>
        <v>73.400000000000006</v>
      </c>
      <c r="J81" s="32">
        <f t="shared" ref="J81:L81" si="41">J70+J80</f>
        <v>506.9</v>
      </c>
      <c r="K81" s="32"/>
      <c r="L81" s="32">
        <f t="shared" si="41"/>
        <v>91.740000000000009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5" t="s">
        <v>41</v>
      </c>
      <c r="F82" s="66">
        <v>180</v>
      </c>
      <c r="G82" s="66">
        <v>3.7</v>
      </c>
      <c r="H82" s="66">
        <v>6.4</v>
      </c>
      <c r="I82" s="66">
        <v>20</v>
      </c>
      <c r="J82" s="66">
        <v>139</v>
      </c>
      <c r="K82" s="67" t="s">
        <v>43</v>
      </c>
      <c r="L82" s="66">
        <v>19.600000000000001</v>
      </c>
    </row>
    <row r="83" spans="1:12" ht="15">
      <c r="A83" s="23"/>
      <c r="B83" s="15"/>
      <c r="C83" s="11"/>
      <c r="D83" s="6"/>
      <c r="E83" s="68" t="s">
        <v>77</v>
      </c>
      <c r="F83" s="69">
        <v>140</v>
      </c>
      <c r="G83" s="69">
        <v>14.8</v>
      </c>
      <c r="H83" s="69">
        <v>16.7</v>
      </c>
      <c r="I83" s="69">
        <v>12.1</v>
      </c>
      <c r="J83" s="69">
        <v>259.60000000000002</v>
      </c>
      <c r="K83" s="70" t="s">
        <v>47</v>
      </c>
      <c r="L83" s="69">
        <v>46.67</v>
      </c>
    </row>
    <row r="84" spans="1:12" ht="15">
      <c r="A84" s="23"/>
      <c r="B84" s="15"/>
      <c r="C84" s="11"/>
      <c r="D84" s="7" t="s">
        <v>22</v>
      </c>
      <c r="E84" s="68" t="s">
        <v>57</v>
      </c>
      <c r="F84" s="69">
        <v>200</v>
      </c>
      <c r="G84" s="69">
        <v>4.7</v>
      </c>
      <c r="H84" s="69">
        <v>3.5</v>
      </c>
      <c r="I84" s="69">
        <v>13</v>
      </c>
      <c r="J84" s="69">
        <v>100</v>
      </c>
      <c r="K84" s="71" t="s">
        <v>58</v>
      </c>
      <c r="L84" s="69">
        <v>5.0599999999999996</v>
      </c>
    </row>
    <row r="85" spans="1:12" ht="15">
      <c r="A85" s="23"/>
      <c r="B85" s="15"/>
      <c r="C85" s="11"/>
      <c r="D85" s="7" t="s">
        <v>23</v>
      </c>
      <c r="E85" s="72" t="s">
        <v>40</v>
      </c>
      <c r="F85" s="69">
        <v>30</v>
      </c>
      <c r="G85" s="69">
        <v>2</v>
      </c>
      <c r="H85" s="69">
        <v>0</v>
      </c>
      <c r="I85" s="69">
        <v>15</v>
      </c>
      <c r="J85" s="69">
        <v>70</v>
      </c>
      <c r="K85" s="71"/>
      <c r="L85" s="69">
        <v>2.04</v>
      </c>
    </row>
    <row r="86" spans="1:12" ht="15">
      <c r="A86" s="23"/>
      <c r="B86" s="15"/>
      <c r="C86" s="11"/>
      <c r="D86" s="7" t="s">
        <v>24</v>
      </c>
      <c r="E86" s="72"/>
      <c r="F86" s="69"/>
      <c r="G86" s="69"/>
      <c r="H86" s="69"/>
      <c r="I86" s="69"/>
      <c r="J86" s="69"/>
      <c r="K86" s="71"/>
      <c r="L86" s="69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25.2</v>
      </c>
      <c r="H89" s="19">
        <f t="shared" ref="H89" si="43">SUM(H82:H88)</f>
        <v>26.6</v>
      </c>
      <c r="I89" s="19">
        <f t="shared" ref="I89" si="44">SUM(I82:I88)</f>
        <v>60.1</v>
      </c>
      <c r="J89" s="19">
        <f t="shared" ref="J89:L89" si="45">SUM(J82:J88)</f>
        <v>568.6</v>
      </c>
      <c r="K89" s="25"/>
      <c r="L89" s="19">
        <f t="shared" si="45"/>
        <v>73.370000000000019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/>
      <c r="F90" s="57"/>
      <c r="G90" s="57"/>
      <c r="H90" s="57"/>
      <c r="I90" s="58"/>
      <c r="J90" s="57"/>
      <c r="K90" s="60"/>
      <c r="L90" s="59"/>
    </row>
    <row r="91" spans="1:12" ht="15">
      <c r="A91" s="23"/>
      <c r="B91" s="15"/>
      <c r="C91" s="11"/>
      <c r="D91" s="7" t="s">
        <v>27</v>
      </c>
      <c r="E91" s="51"/>
      <c r="F91" s="52"/>
      <c r="G91" s="52"/>
      <c r="H91" s="52"/>
      <c r="I91" s="53"/>
      <c r="J91" s="52"/>
      <c r="K91" s="54"/>
      <c r="L91" s="55"/>
    </row>
    <row r="92" spans="1:12" ht="15">
      <c r="A92" s="23"/>
      <c r="B92" s="15"/>
      <c r="C92" s="11"/>
      <c r="D92" s="7" t="s">
        <v>28</v>
      </c>
      <c r="E92" s="51"/>
      <c r="F92" s="52"/>
      <c r="G92" s="52"/>
      <c r="H92" s="52"/>
      <c r="I92" s="53"/>
      <c r="J92" s="52"/>
      <c r="K92" s="54"/>
      <c r="L92" s="55"/>
    </row>
    <row r="93" spans="1:12" ht="15">
      <c r="A93" s="23"/>
      <c r="B93" s="15"/>
      <c r="C93" s="11"/>
      <c r="D93" s="7" t="s">
        <v>29</v>
      </c>
      <c r="E93" s="51"/>
      <c r="F93" s="52"/>
      <c r="G93" s="52"/>
      <c r="H93" s="52"/>
      <c r="I93" s="53"/>
      <c r="J93" s="52"/>
      <c r="K93" s="54"/>
      <c r="L93" s="55"/>
    </row>
    <row r="94" spans="1:12" ht="15">
      <c r="A94" s="23"/>
      <c r="B94" s="15"/>
      <c r="C94" s="11"/>
      <c r="D94" s="7" t="s">
        <v>30</v>
      </c>
      <c r="E94" s="51"/>
      <c r="F94" s="52"/>
      <c r="G94" s="52"/>
      <c r="H94" s="52"/>
      <c r="I94" s="53"/>
      <c r="J94" s="52"/>
      <c r="K94" s="54"/>
      <c r="L94" s="55"/>
    </row>
    <row r="95" spans="1:12" ht="15">
      <c r="A95" s="23"/>
      <c r="B95" s="15"/>
      <c r="C95" s="11"/>
      <c r="D95" s="7" t="s">
        <v>31</v>
      </c>
      <c r="E95" s="51"/>
      <c r="F95" s="52"/>
      <c r="G95" s="52"/>
      <c r="H95" s="52"/>
      <c r="I95" s="53"/>
      <c r="J95" s="52"/>
      <c r="K95" s="44"/>
      <c r="L95" s="55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550</v>
      </c>
      <c r="G100" s="32">
        <f>G89+G99</f>
        <v>25.2</v>
      </c>
      <c r="H100" s="32">
        <f>H89+H99</f>
        <v>26.6</v>
      </c>
      <c r="I100" s="32">
        <f>I89+I99</f>
        <v>60.1</v>
      </c>
      <c r="J100" s="32">
        <f>J89+J99</f>
        <v>568.6</v>
      </c>
      <c r="K100" s="32"/>
      <c r="L100" s="32">
        <f>L89+L99</f>
        <v>73.370000000000019</v>
      </c>
    </row>
    <row r="101" spans="1:12" ht="15.75" customHeight="1">
      <c r="A101" s="20">
        <v>1</v>
      </c>
      <c r="B101" s="21">
        <v>6</v>
      </c>
      <c r="C101" s="22" t="s">
        <v>20</v>
      </c>
      <c r="D101" s="5" t="s">
        <v>21</v>
      </c>
      <c r="E101" s="39" t="s">
        <v>62</v>
      </c>
      <c r="F101" s="40">
        <v>150</v>
      </c>
      <c r="G101" s="40">
        <v>4.4000000000000004</v>
      </c>
      <c r="H101" s="40">
        <v>5.3</v>
      </c>
      <c r="I101" s="40">
        <v>31</v>
      </c>
      <c r="J101" s="40">
        <v>187</v>
      </c>
      <c r="K101" s="41" t="s">
        <v>63</v>
      </c>
      <c r="L101" s="40">
        <v>10</v>
      </c>
    </row>
    <row r="102" spans="1:12" ht="15.75" customHeight="1">
      <c r="A102" s="23"/>
      <c r="B102" s="15"/>
      <c r="C102" s="11"/>
      <c r="D102" s="6"/>
      <c r="E102" s="42" t="s">
        <v>51</v>
      </c>
      <c r="F102" s="43">
        <v>140</v>
      </c>
      <c r="G102" s="43">
        <v>19.2</v>
      </c>
      <c r="H102" s="43">
        <v>17.7</v>
      </c>
      <c r="I102" s="43">
        <v>19</v>
      </c>
      <c r="J102" s="43">
        <v>301</v>
      </c>
      <c r="K102" s="44" t="s">
        <v>52</v>
      </c>
      <c r="L102" s="43">
        <v>38</v>
      </c>
    </row>
    <row r="103" spans="1:12" ht="15.75" customHeight="1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1</v>
      </c>
      <c r="H103" s="43">
        <v>0</v>
      </c>
      <c r="I103" s="43">
        <v>25</v>
      </c>
      <c r="J103" s="43">
        <v>106</v>
      </c>
      <c r="K103" s="44"/>
      <c r="L103" s="43">
        <v>18</v>
      </c>
    </row>
    <row r="104" spans="1:12" ht="15.75" customHeight="1">
      <c r="A104" s="23"/>
      <c r="B104" s="15"/>
      <c r="C104" s="11"/>
      <c r="D104" s="7" t="s">
        <v>23</v>
      </c>
      <c r="E104" s="72" t="s">
        <v>40</v>
      </c>
      <c r="F104" s="69">
        <v>30</v>
      </c>
      <c r="G104" s="69">
        <v>2</v>
      </c>
      <c r="H104" s="69">
        <v>0</v>
      </c>
      <c r="I104" s="69">
        <v>15</v>
      </c>
      <c r="J104" s="69">
        <v>70</v>
      </c>
      <c r="K104" s="71"/>
      <c r="L104" s="69">
        <v>2.04</v>
      </c>
    </row>
    <row r="105" spans="1:12" ht="15.75" customHeight="1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.75" customHeight="1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.75" customHeight="1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customHeight="1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0">SUM(G101:G107)</f>
        <v>26.6</v>
      </c>
      <c r="H108" s="19">
        <f t="shared" si="50"/>
        <v>23</v>
      </c>
      <c r="I108" s="19">
        <f t="shared" si="50"/>
        <v>90</v>
      </c>
      <c r="J108" s="19">
        <f t="shared" si="50"/>
        <v>664</v>
      </c>
      <c r="K108" s="25"/>
      <c r="L108" s="19">
        <f t="shared" ref="L108" si="51">SUM(L101:L107)</f>
        <v>68.040000000000006</v>
      </c>
    </row>
    <row r="109" spans="1:12" ht="15.75" customHeight="1">
      <c r="A109" s="26">
        <f>A101</f>
        <v>1</v>
      </c>
      <c r="B109" s="13">
        <v>6</v>
      </c>
      <c r="C109" s="10" t="s">
        <v>25</v>
      </c>
      <c r="D109" s="7" t="s">
        <v>26</v>
      </c>
      <c r="E109" s="51"/>
      <c r="F109" s="52"/>
      <c r="G109" s="52"/>
      <c r="H109" s="52"/>
      <c r="I109" s="53"/>
      <c r="J109" s="52"/>
      <c r="K109" s="54"/>
      <c r="L109" s="55"/>
    </row>
    <row r="110" spans="1:12" ht="15.75" customHeight="1">
      <c r="A110" s="23"/>
      <c r="B110" s="15"/>
      <c r="C110" s="11"/>
      <c r="D110" s="7" t="s">
        <v>27</v>
      </c>
      <c r="E110" s="51"/>
      <c r="F110" s="52"/>
      <c r="G110" s="52"/>
      <c r="H110" s="52"/>
      <c r="I110" s="53"/>
      <c r="J110" s="52"/>
      <c r="K110" s="54"/>
      <c r="L110" s="55"/>
    </row>
    <row r="111" spans="1:12" ht="15.75" customHeight="1">
      <c r="A111" s="23"/>
      <c r="B111" s="15"/>
      <c r="C111" s="11"/>
      <c r="D111" s="7" t="s">
        <v>28</v>
      </c>
      <c r="E111" s="51"/>
      <c r="F111" s="52"/>
      <c r="G111" s="52"/>
      <c r="H111" s="52"/>
      <c r="I111" s="53"/>
      <c r="J111" s="52"/>
      <c r="K111" s="54"/>
      <c r="L111" s="55"/>
    </row>
    <row r="112" spans="1:12" ht="15.75" customHeight="1">
      <c r="A112" s="23"/>
      <c r="B112" s="15"/>
      <c r="C112" s="11"/>
      <c r="D112" s="7" t="s">
        <v>29</v>
      </c>
      <c r="E112" s="51"/>
      <c r="F112" s="52"/>
      <c r="G112" s="52"/>
      <c r="H112" s="52"/>
      <c r="I112" s="53"/>
      <c r="J112" s="52"/>
      <c r="K112" s="54"/>
      <c r="L112" s="55"/>
    </row>
    <row r="113" spans="1:12" ht="15.75" customHeight="1">
      <c r="A113" s="23"/>
      <c r="B113" s="15"/>
      <c r="C113" s="11"/>
      <c r="D113" s="7" t="s">
        <v>30</v>
      </c>
      <c r="E113" s="51"/>
      <c r="F113" s="52"/>
      <c r="G113" s="52"/>
      <c r="H113" s="52"/>
      <c r="I113" s="53"/>
      <c r="J113" s="52"/>
      <c r="K113" s="54"/>
      <c r="L113" s="55"/>
    </row>
    <row r="114" spans="1:12" ht="15.75" customHeight="1">
      <c r="A114" s="23"/>
      <c r="B114" s="15"/>
      <c r="C114" s="11"/>
      <c r="D114" s="7" t="s">
        <v>31</v>
      </c>
      <c r="E114" s="51"/>
      <c r="F114" s="52"/>
      <c r="G114" s="52"/>
      <c r="H114" s="52"/>
      <c r="I114" s="53"/>
      <c r="J114" s="52"/>
      <c r="K114" s="44"/>
      <c r="L114" s="55"/>
    </row>
    <row r="115" spans="1:12" ht="15.75" customHeight="1">
      <c r="A115" s="23"/>
      <c r="B115" s="15"/>
      <c r="C115" s="11"/>
      <c r="D115" s="7" t="s">
        <v>32</v>
      </c>
      <c r="E115" s="61"/>
      <c r="F115" s="62"/>
      <c r="G115" s="62"/>
      <c r="H115" s="62"/>
      <c r="I115" s="63"/>
      <c r="J115" s="62"/>
      <c r="K115" s="44"/>
      <c r="L115" s="64"/>
    </row>
    <row r="116" spans="1:12" ht="15.75" customHeight="1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.75" customHeight="1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.75" customHeight="1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customHeight="1" thickBot="1">
      <c r="A119" s="29">
        <f>A101</f>
        <v>1</v>
      </c>
      <c r="B119" s="30">
        <f>B101</f>
        <v>6</v>
      </c>
      <c r="C119" s="75" t="s">
        <v>4</v>
      </c>
      <c r="D119" s="76"/>
      <c r="E119" s="31"/>
      <c r="F119" s="32">
        <f>F108+F118</f>
        <v>520</v>
      </c>
      <c r="G119" s="32">
        <f>G108+G118</f>
        <v>26.6</v>
      </c>
      <c r="H119" s="32">
        <f>H108+H118</f>
        <v>23</v>
      </c>
      <c r="I119" s="32">
        <f>I108+I118</f>
        <v>90</v>
      </c>
      <c r="J119" s="32">
        <f>J108+J118</f>
        <v>664</v>
      </c>
      <c r="K119" s="32"/>
      <c r="L119" s="32">
        <f>L108+L118</f>
        <v>68.040000000000006</v>
      </c>
    </row>
    <row r="120" spans="1:12" ht="15">
      <c r="A120" s="20">
        <v>2</v>
      </c>
      <c r="B120" s="21">
        <v>1</v>
      </c>
      <c r="C120" s="22" t="s">
        <v>20</v>
      </c>
      <c r="D120" s="5" t="s">
        <v>21</v>
      </c>
      <c r="E120" s="65" t="s">
        <v>72</v>
      </c>
      <c r="F120" s="66">
        <v>150</v>
      </c>
      <c r="G120" s="66">
        <v>8.1999999999999993</v>
      </c>
      <c r="H120" s="66">
        <v>6.3</v>
      </c>
      <c r="I120" s="66">
        <v>36</v>
      </c>
      <c r="J120" s="66">
        <v>234</v>
      </c>
      <c r="K120" s="67" t="s">
        <v>81</v>
      </c>
      <c r="L120" s="66">
        <v>9.5</v>
      </c>
    </row>
    <row r="121" spans="1:12" ht="15">
      <c r="A121" s="23"/>
      <c r="B121" s="15"/>
      <c r="C121" s="11"/>
      <c r="D121" s="6"/>
      <c r="E121" s="68" t="s">
        <v>73</v>
      </c>
      <c r="F121" s="69">
        <v>140</v>
      </c>
      <c r="G121" s="69">
        <v>3</v>
      </c>
      <c r="H121" s="69">
        <v>17.899999999999999</v>
      </c>
      <c r="I121" s="69">
        <v>17.2</v>
      </c>
      <c r="J121" s="69">
        <v>297.2</v>
      </c>
      <c r="K121" s="70" t="s">
        <v>54</v>
      </c>
      <c r="L121" s="69">
        <v>38</v>
      </c>
    </row>
    <row r="122" spans="1:12" ht="15">
      <c r="A122" s="23"/>
      <c r="B122" s="15"/>
      <c r="C122" s="11"/>
      <c r="D122" s="7" t="s">
        <v>22</v>
      </c>
      <c r="E122" s="72" t="s">
        <v>64</v>
      </c>
      <c r="F122" s="69">
        <v>200</v>
      </c>
      <c r="G122" s="69">
        <v>0.2</v>
      </c>
      <c r="H122" s="69">
        <v>0</v>
      </c>
      <c r="I122" s="69">
        <v>6.4</v>
      </c>
      <c r="J122" s="69">
        <v>26.8</v>
      </c>
      <c r="K122" s="71" t="s">
        <v>61</v>
      </c>
      <c r="L122" s="69">
        <v>4.5</v>
      </c>
    </row>
    <row r="123" spans="1:12" ht="15">
      <c r="A123" s="23"/>
      <c r="B123" s="15"/>
      <c r="C123" s="11"/>
      <c r="D123" s="7" t="s">
        <v>23</v>
      </c>
      <c r="E123" s="72" t="s">
        <v>74</v>
      </c>
      <c r="F123" s="69">
        <v>30</v>
      </c>
      <c r="G123" s="69">
        <v>2</v>
      </c>
      <c r="H123" s="69">
        <v>0.4</v>
      </c>
      <c r="I123" s="69">
        <v>10</v>
      </c>
      <c r="J123" s="69">
        <v>51.2</v>
      </c>
      <c r="K123" s="71"/>
      <c r="L123" s="69">
        <v>3.12</v>
      </c>
    </row>
    <row r="124" spans="1:12" ht="15">
      <c r="A124" s="23"/>
      <c r="B124" s="15"/>
      <c r="C124" s="11"/>
      <c r="D124" s="7" t="s">
        <v>24</v>
      </c>
      <c r="E124" s="72"/>
      <c r="F124" s="69"/>
      <c r="G124" s="69"/>
      <c r="H124" s="69"/>
      <c r="I124" s="69"/>
      <c r="J124" s="69"/>
      <c r="K124" s="71"/>
      <c r="L124" s="69"/>
    </row>
    <row r="125" spans="1:12" ht="15">
      <c r="A125" s="23"/>
      <c r="B125" s="15"/>
      <c r="C125" s="11"/>
      <c r="D125" s="6"/>
      <c r="E125" s="68"/>
      <c r="F125" s="69"/>
      <c r="G125" s="69"/>
      <c r="H125" s="69"/>
      <c r="I125" s="69"/>
      <c r="J125" s="69"/>
      <c r="K125" s="70"/>
      <c r="L125" s="69"/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4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4">SUM(G120:G126)</f>
        <v>13.399999999999999</v>
      </c>
      <c r="H127" s="19">
        <f t="shared" si="54"/>
        <v>24.599999999999998</v>
      </c>
      <c r="I127" s="19">
        <f t="shared" si="54"/>
        <v>69.599999999999994</v>
      </c>
      <c r="J127" s="19">
        <f t="shared" si="54"/>
        <v>609.20000000000005</v>
      </c>
      <c r="K127" s="25"/>
      <c r="L127" s="19">
        <f t="shared" ref="L127" si="55">SUM(L120:L126)</f>
        <v>55.12</v>
      </c>
    </row>
    <row r="128" spans="1:12" ht="1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7" t="s">
        <v>27</v>
      </c>
      <c r="E129" s="51"/>
      <c r="F129" s="52"/>
      <c r="G129" s="52"/>
      <c r="H129" s="52"/>
      <c r="I129" s="53"/>
      <c r="J129" s="52"/>
      <c r="K129" s="54"/>
      <c r="L129" s="55"/>
    </row>
    <row r="130" spans="1:12" ht="15">
      <c r="A130" s="23"/>
      <c r="B130" s="15"/>
      <c r="C130" s="11"/>
      <c r="D130" s="7" t="s">
        <v>28</v>
      </c>
      <c r="E130" s="51"/>
      <c r="F130" s="52"/>
      <c r="G130" s="52"/>
      <c r="H130" s="52"/>
      <c r="I130" s="53"/>
      <c r="J130" s="52"/>
      <c r="K130" s="54"/>
      <c r="L130" s="55"/>
    </row>
    <row r="131" spans="1:12" ht="15">
      <c r="A131" s="23"/>
      <c r="B131" s="15"/>
      <c r="C131" s="11"/>
      <c r="D131" s="7" t="s">
        <v>29</v>
      </c>
      <c r="E131" s="51"/>
      <c r="F131" s="52"/>
      <c r="G131" s="52"/>
      <c r="H131" s="52"/>
      <c r="I131" s="53"/>
      <c r="J131" s="52"/>
      <c r="K131" s="54"/>
      <c r="L131" s="55"/>
    </row>
    <row r="132" spans="1:12" ht="15">
      <c r="A132" s="23"/>
      <c r="B132" s="15"/>
      <c r="C132" s="11"/>
      <c r="D132" s="7" t="s">
        <v>30</v>
      </c>
      <c r="E132" s="51"/>
      <c r="F132" s="52"/>
      <c r="G132" s="52"/>
      <c r="H132" s="52"/>
      <c r="I132" s="53"/>
      <c r="J132" s="52"/>
      <c r="K132" s="54"/>
      <c r="L132" s="55"/>
    </row>
    <row r="133" spans="1:12" ht="15">
      <c r="A133" s="23"/>
      <c r="B133" s="15"/>
      <c r="C133" s="11"/>
      <c r="D133" s="7" t="s">
        <v>31</v>
      </c>
      <c r="E133" s="51"/>
      <c r="F133" s="52"/>
      <c r="G133" s="52"/>
      <c r="H133" s="52"/>
      <c r="I133" s="53"/>
      <c r="J133" s="52"/>
      <c r="K133" s="44"/>
      <c r="L133" s="55"/>
    </row>
    <row r="134" spans="1:12" ht="1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4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>
      <c r="A138" s="29">
        <f>A120</f>
        <v>2</v>
      </c>
      <c r="B138" s="30">
        <f>B120</f>
        <v>1</v>
      </c>
      <c r="C138" s="75" t="s">
        <v>4</v>
      </c>
      <c r="D138" s="76"/>
      <c r="E138" s="31"/>
      <c r="F138" s="32">
        <f>F127+F137</f>
        <v>520</v>
      </c>
      <c r="G138" s="32">
        <f t="shared" ref="G138" si="58">G127+G137</f>
        <v>13.399999999999999</v>
      </c>
      <c r="H138" s="32">
        <f t="shared" ref="H138" si="59">H127+H137</f>
        <v>24.599999999999998</v>
      </c>
      <c r="I138" s="32">
        <f t="shared" ref="I138" si="60">I127+I137</f>
        <v>69.599999999999994</v>
      </c>
      <c r="J138" s="32">
        <f t="shared" ref="J138:L138" si="61">J127+J137</f>
        <v>609.20000000000005</v>
      </c>
      <c r="K138" s="32"/>
      <c r="L138" s="32">
        <f t="shared" si="61"/>
        <v>55.12</v>
      </c>
    </row>
    <row r="139" spans="1:12" ht="15">
      <c r="A139" s="14">
        <v>2</v>
      </c>
      <c r="B139" s="15">
        <v>2</v>
      </c>
      <c r="C139" s="22" t="s">
        <v>20</v>
      </c>
      <c r="D139" s="5" t="s">
        <v>21</v>
      </c>
      <c r="E139" s="65" t="s">
        <v>41</v>
      </c>
      <c r="F139" s="66">
        <v>180</v>
      </c>
      <c r="G139" s="66">
        <v>3.7</v>
      </c>
      <c r="H139" s="66">
        <v>6.4</v>
      </c>
      <c r="I139" s="66">
        <v>20</v>
      </c>
      <c r="J139" s="66">
        <v>139</v>
      </c>
      <c r="K139" s="67" t="s">
        <v>43</v>
      </c>
      <c r="L139" s="66">
        <v>19.600000000000001</v>
      </c>
    </row>
    <row r="140" spans="1:12" ht="15">
      <c r="A140" s="14"/>
      <c r="B140" s="15"/>
      <c r="C140" s="11"/>
      <c r="D140" s="6"/>
      <c r="E140" s="68" t="s">
        <v>56</v>
      </c>
      <c r="F140" s="69">
        <v>100</v>
      </c>
      <c r="G140" s="69">
        <v>13.9</v>
      </c>
      <c r="H140" s="69">
        <v>7.4</v>
      </c>
      <c r="I140" s="69">
        <v>6.3</v>
      </c>
      <c r="J140" s="69">
        <v>147</v>
      </c>
      <c r="K140" s="70" t="s">
        <v>45</v>
      </c>
      <c r="L140" s="69">
        <v>38.5</v>
      </c>
    </row>
    <row r="141" spans="1:12" ht="15">
      <c r="A141" s="14"/>
      <c r="B141" s="15"/>
      <c r="C141" s="11"/>
      <c r="D141" s="7" t="s">
        <v>22</v>
      </c>
      <c r="E141" s="68" t="s">
        <v>57</v>
      </c>
      <c r="F141" s="69">
        <v>200</v>
      </c>
      <c r="G141" s="69">
        <v>4.7</v>
      </c>
      <c r="H141" s="69">
        <v>3.5</v>
      </c>
      <c r="I141" s="69">
        <v>13</v>
      </c>
      <c r="J141" s="69">
        <v>100</v>
      </c>
      <c r="K141" s="71" t="s">
        <v>58</v>
      </c>
      <c r="L141" s="69">
        <v>5.0599999999999996</v>
      </c>
    </row>
    <row r="142" spans="1:12" ht="15">
      <c r="A142" s="14"/>
      <c r="B142" s="15"/>
      <c r="C142" s="11"/>
      <c r="D142" s="7" t="s">
        <v>23</v>
      </c>
      <c r="E142" s="72" t="s">
        <v>40</v>
      </c>
      <c r="F142" s="69">
        <v>60</v>
      </c>
      <c r="G142" s="69">
        <v>4</v>
      </c>
      <c r="H142" s="69">
        <v>0</v>
      </c>
      <c r="I142" s="69">
        <v>30</v>
      </c>
      <c r="J142" s="69">
        <v>140</v>
      </c>
      <c r="K142" s="71"/>
      <c r="L142" s="69">
        <v>4.08</v>
      </c>
    </row>
    <row r="143" spans="1:12" ht="1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16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2">SUM(G139:G145)</f>
        <v>26.3</v>
      </c>
      <c r="H146" s="19">
        <f t="shared" si="62"/>
        <v>17.3</v>
      </c>
      <c r="I146" s="19">
        <f t="shared" si="62"/>
        <v>69.3</v>
      </c>
      <c r="J146" s="19">
        <f t="shared" si="62"/>
        <v>526</v>
      </c>
      <c r="K146" s="25"/>
      <c r="L146" s="19">
        <f t="shared" ref="L146" si="63">SUM(L139:L145)</f>
        <v>67.240000000000009</v>
      </c>
    </row>
    <row r="147" spans="1:12" ht="1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6"/>
      <c r="F147" s="57"/>
      <c r="G147" s="57"/>
      <c r="H147" s="57"/>
      <c r="I147" s="58"/>
      <c r="J147" s="57"/>
      <c r="K147" s="60"/>
      <c r="L147" s="59"/>
    </row>
    <row r="148" spans="1:12" ht="15">
      <c r="A148" s="14"/>
      <c r="B148" s="15"/>
      <c r="C148" s="11"/>
      <c r="D148" s="7" t="s">
        <v>27</v>
      </c>
      <c r="E148" s="51"/>
      <c r="F148" s="52"/>
      <c r="G148" s="52"/>
      <c r="H148" s="52"/>
      <c r="I148" s="53"/>
      <c r="J148" s="52"/>
      <c r="K148" s="54"/>
      <c r="L148" s="55"/>
    </row>
    <row r="149" spans="1:12" ht="15">
      <c r="A149" s="14"/>
      <c r="B149" s="15"/>
      <c r="C149" s="11"/>
      <c r="D149" s="7" t="s">
        <v>28</v>
      </c>
      <c r="E149" s="51"/>
      <c r="F149" s="52"/>
      <c r="G149" s="52"/>
      <c r="H149" s="52"/>
      <c r="I149" s="53"/>
      <c r="J149" s="52"/>
      <c r="K149" s="54"/>
      <c r="L149" s="55"/>
    </row>
    <row r="150" spans="1:12" ht="15">
      <c r="A150" s="14"/>
      <c r="B150" s="15"/>
      <c r="C150" s="11"/>
      <c r="D150" s="7" t="s">
        <v>29</v>
      </c>
      <c r="E150" s="51"/>
      <c r="F150" s="52"/>
      <c r="G150" s="52"/>
      <c r="H150" s="52"/>
      <c r="I150" s="53"/>
      <c r="J150" s="52"/>
      <c r="K150" s="54"/>
      <c r="L150" s="55"/>
    </row>
    <row r="151" spans="1:12" ht="15">
      <c r="A151" s="14"/>
      <c r="B151" s="15"/>
      <c r="C151" s="11"/>
      <c r="D151" s="7" t="s">
        <v>30</v>
      </c>
      <c r="E151" s="51"/>
      <c r="F151" s="52"/>
      <c r="G151" s="52"/>
      <c r="H151" s="52"/>
      <c r="I151" s="53"/>
      <c r="J151" s="52"/>
      <c r="K151" s="54"/>
      <c r="L151" s="55"/>
    </row>
    <row r="152" spans="1:12" ht="15">
      <c r="A152" s="14"/>
      <c r="B152" s="15"/>
      <c r="C152" s="11"/>
      <c r="D152" s="7" t="s">
        <v>31</v>
      </c>
      <c r="E152" s="51"/>
      <c r="F152" s="52"/>
      <c r="G152" s="52"/>
      <c r="H152" s="52"/>
      <c r="I152" s="53"/>
      <c r="J152" s="52"/>
      <c r="K152" s="44"/>
      <c r="L152" s="55"/>
    </row>
    <row r="153" spans="1:12" ht="15">
      <c r="A153" s="14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16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>
      <c r="A157" s="33">
        <f>A139</f>
        <v>2</v>
      </c>
      <c r="B157" s="33">
        <f>B139</f>
        <v>2</v>
      </c>
      <c r="C157" s="75" t="s">
        <v>4</v>
      </c>
      <c r="D157" s="76"/>
      <c r="E157" s="31"/>
      <c r="F157" s="32">
        <f>F146+F156</f>
        <v>540</v>
      </c>
      <c r="G157" s="32">
        <f t="shared" ref="G157" si="66">G146+G156</f>
        <v>26.3</v>
      </c>
      <c r="H157" s="32">
        <f t="shared" ref="H157" si="67">H146+H156</f>
        <v>17.3</v>
      </c>
      <c r="I157" s="32">
        <f t="shared" ref="I157" si="68">I146+I156</f>
        <v>69.3</v>
      </c>
      <c r="J157" s="32">
        <f t="shared" ref="J157:L157" si="69">J146+J156</f>
        <v>526</v>
      </c>
      <c r="K157" s="32"/>
      <c r="L157" s="32">
        <f t="shared" si="69"/>
        <v>67.240000000000009</v>
      </c>
    </row>
    <row r="158" spans="1:12" ht="15">
      <c r="A158" s="20">
        <v>2</v>
      </c>
      <c r="B158" s="21">
        <v>3</v>
      </c>
      <c r="C158" s="22" t="s">
        <v>20</v>
      </c>
      <c r="D158" s="5" t="s">
        <v>21</v>
      </c>
      <c r="E158" s="65" t="s">
        <v>44</v>
      </c>
      <c r="F158" s="66">
        <v>150</v>
      </c>
      <c r="G158" s="66">
        <v>3.6</v>
      </c>
      <c r="H158" s="66">
        <v>4.8</v>
      </c>
      <c r="I158" s="66">
        <v>36</v>
      </c>
      <c r="J158" s="66">
        <v>204</v>
      </c>
      <c r="K158" s="67" t="s">
        <v>46</v>
      </c>
      <c r="L158" s="66">
        <v>15.7</v>
      </c>
    </row>
    <row r="159" spans="1:12" ht="15">
      <c r="A159" s="23"/>
      <c r="B159" s="15"/>
      <c r="C159" s="11"/>
      <c r="D159" s="6"/>
      <c r="E159" s="68" t="s">
        <v>79</v>
      </c>
      <c r="F159" s="69">
        <v>90</v>
      </c>
      <c r="G159" s="69">
        <v>15</v>
      </c>
      <c r="H159" s="69">
        <v>14</v>
      </c>
      <c r="I159" s="69">
        <v>6</v>
      </c>
      <c r="J159" s="69">
        <v>213</v>
      </c>
      <c r="K159" s="70" t="s">
        <v>42</v>
      </c>
      <c r="L159" s="69">
        <v>40</v>
      </c>
    </row>
    <row r="160" spans="1:12" ht="15">
      <c r="A160" s="23"/>
      <c r="B160" s="15"/>
      <c r="C160" s="11"/>
      <c r="D160" s="7" t="s">
        <v>22</v>
      </c>
      <c r="E160" s="68" t="s">
        <v>70</v>
      </c>
      <c r="F160" s="69">
        <v>200</v>
      </c>
      <c r="G160" s="69">
        <v>0.2</v>
      </c>
      <c r="H160" s="69">
        <v>0.1</v>
      </c>
      <c r="I160" s="69">
        <v>6.6</v>
      </c>
      <c r="J160" s="69">
        <v>27.9</v>
      </c>
      <c r="K160" s="71" t="s">
        <v>55</v>
      </c>
      <c r="L160" s="69">
        <v>1.22</v>
      </c>
    </row>
    <row r="161" spans="1:12" ht="15.75" customHeight="1">
      <c r="A161" s="23"/>
      <c r="B161" s="15"/>
      <c r="C161" s="11"/>
      <c r="D161" s="7" t="s">
        <v>23</v>
      </c>
      <c r="E161" s="72" t="s">
        <v>40</v>
      </c>
      <c r="F161" s="69">
        <v>30</v>
      </c>
      <c r="G161" s="69">
        <v>2</v>
      </c>
      <c r="H161" s="69">
        <v>0</v>
      </c>
      <c r="I161" s="69">
        <v>15</v>
      </c>
      <c r="J161" s="69">
        <v>70</v>
      </c>
      <c r="K161" s="71"/>
      <c r="L161" s="69">
        <v>2.04</v>
      </c>
    </row>
    <row r="162" spans="1:12" ht="15">
      <c r="A162" s="23"/>
      <c r="B162" s="15"/>
      <c r="C162" s="11"/>
      <c r="D162" s="7" t="s">
        <v>24</v>
      </c>
      <c r="E162" s="72" t="s">
        <v>80</v>
      </c>
      <c r="F162" s="69">
        <v>100</v>
      </c>
      <c r="G162" s="69">
        <v>0.4</v>
      </c>
      <c r="H162" s="69">
        <v>0.4</v>
      </c>
      <c r="I162" s="69">
        <v>9.8000000000000007</v>
      </c>
      <c r="J162" s="69">
        <v>44.4</v>
      </c>
      <c r="K162" s="71"/>
      <c r="L162" s="69">
        <v>36.81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0">SUM(G158:G164)</f>
        <v>21.2</v>
      </c>
      <c r="H165" s="19">
        <f t="shared" si="70"/>
        <v>19.3</v>
      </c>
      <c r="I165" s="19">
        <f t="shared" si="70"/>
        <v>73.400000000000006</v>
      </c>
      <c r="J165" s="19">
        <f t="shared" si="70"/>
        <v>559.29999999999995</v>
      </c>
      <c r="K165" s="25"/>
      <c r="L165" s="19">
        <f t="shared" ref="L165" si="71">SUM(L158:L164)</f>
        <v>95.77000000000001</v>
      </c>
    </row>
    <row r="166" spans="1:12" ht="1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6"/>
      <c r="F166" s="57"/>
      <c r="G166" s="57"/>
      <c r="H166" s="57"/>
      <c r="I166" s="58"/>
      <c r="J166" s="57"/>
      <c r="K166" s="60"/>
      <c r="L166" s="59"/>
    </row>
    <row r="167" spans="1:12" ht="15">
      <c r="A167" s="23"/>
      <c r="B167" s="15"/>
      <c r="C167" s="11"/>
      <c r="D167" s="7" t="s">
        <v>27</v>
      </c>
      <c r="E167" s="51"/>
      <c r="F167" s="52"/>
      <c r="G167" s="52"/>
      <c r="H167" s="52"/>
      <c r="I167" s="53"/>
      <c r="J167" s="52"/>
      <c r="K167" s="54"/>
      <c r="L167" s="55"/>
    </row>
    <row r="168" spans="1:12" ht="15">
      <c r="A168" s="23"/>
      <c r="B168" s="15"/>
      <c r="C168" s="11"/>
      <c r="D168" s="7" t="s">
        <v>28</v>
      </c>
      <c r="E168" s="51"/>
      <c r="F168" s="52"/>
      <c r="G168" s="52"/>
      <c r="H168" s="52"/>
      <c r="I168" s="53"/>
      <c r="J168" s="52"/>
      <c r="K168" s="54"/>
      <c r="L168" s="55"/>
    </row>
    <row r="169" spans="1:12" ht="15">
      <c r="A169" s="23"/>
      <c r="B169" s="15"/>
      <c r="C169" s="11"/>
      <c r="D169" s="7" t="s">
        <v>29</v>
      </c>
      <c r="E169" s="51"/>
      <c r="F169" s="52"/>
      <c r="G169" s="52"/>
      <c r="H169" s="52"/>
      <c r="I169" s="53"/>
      <c r="J169" s="52"/>
      <c r="K169" s="54"/>
      <c r="L169" s="55"/>
    </row>
    <row r="170" spans="1:12" ht="15">
      <c r="A170" s="23"/>
      <c r="B170" s="15"/>
      <c r="C170" s="11"/>
      <c r="D170" s="7" t="s">
        <v>30</v>
      </c>
      <c r="E170" s="51"/>
      <c r="F170" s="52"/>
      <c r="G170" s="52"/>
      <c r="H170" s="52"/>
      <c r="I170" s="53"/>
      <c r="J170" s="52"/>
      <c r="K170" s="54"/>
      <c r="L170" s="55"/>
    </row>
    <row r="171" spans="1:12" ht="15">
      <c r="A171" s="23"/>
      <c r="B171" s="15"/>
      <c r="C171" s="11"/>
      <c r="D171" s="7" t="s">
        <v>31</v>
      </c>
      <c r="E171" s="51"/>
      <c r="F171" s="52"/>
      <c r="G171" s="52"/>
      <c r="H171" s="52"/>
      <c r="I171" s="53"/>
      <c r="J171" s="52"/>
      <c r="K171" s="44"/>
      <c r="L171" s="55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">
      <c r="A176" s="29">
        <f>A158</f>
        <v>2</v>
      </c>
      <c r="B176" s="30">
        <f>B158</f>
        <v>3</v>
      </c>
      <c r="C176" s="75" t="s">
        <v>4</v>
      </c>
      <c r="D176" s="76"/>
      <c r="E176" s="31"/>
      <c r="F176" s="32">
        <f>F165+F175</f>
        <v>570</v>
      </c>
      <c r="G176" s="32">
        <f t="shared" ref="G176" si="74">G165+G175</f>
        <v>21.2</v>
      </c>
      <c r="H176" s="32">
        <f t="shared" ref="H176" si="75">H165+H175</f>
        <v>19.3</v>
      </c>
      <c r="I176" s="32">
        <f t="shared" ref="I176" si="76">I165+I175</f>
        <v>73.400000000000006</v>
      </c>
      <c r="J176" s="32">
        <f t="shared" ref="J176:L176" si="77">J165+J175</f>
        <v>559.29999999999995</v>
      </c>
      <c r="K176" s="32"/>
      <c r="L176" s="32">
        <f t="shared" si="77"/>
        <v>95.77000000000001</v>
      </c>
    </row>
    <row r="177" spans="1:12" ht="15">
      <c r="A177" s="20">
        <v>2</v>
      </c>
      <c r="B177" s="21">
        <v>4</v>
      </c>
      <c r="C177" s="22" t="s">
        <v>20</v>
      </c>
      <c r="D177" s="5" t="s">
        <v>21</v>
      </c>
      <c r="E177" s="73" t="s">
        <v>48</v>
      </c>
      <c r="F177" s="66">
        <v>150</v>
      </c>
      <c r="G177" s="66">
        <v>5</v>
      </c>
      <c r="H177" s="66">
        <v>5</v>
      </c>
      <c r="I177" s="66">
        <v>33</v>
      </c>
      <c r="J177" s="66">
        <v>197</v>
      </c>
      <c r="K177" s="74" t="s">
        <v>49</v>
      </c>
      <c r="L177" s="66">
        <v>7.16</v>
      </c>
    </row>
    <row r="178" spans="1:12" ht="15">
      <c r="A178" s="23"/>
      <c r="B178" s="15"/>
      <c r="C178" s="11"/>
      <c r="D178" s="6"/>
      <c r="E178" s="72" t="s">
        <v>66</v>
      </c>
      <c r="F178" s="69">
        <v>120</v>
      </c>
      <c r="G178" s="69">
        <v>39</v>
      </c>
      <c r="H178" s="69">
        <v>2.9</v>
      </c>
      <c r="I178" s="69">
        <v>1.3</v>
      </c>
      <c r="J178" s="69">
        <v>186</v>
      </c>
      <c r="K178" s="71" t="s">
        <v>39</v>
      </c>
      <c r="L178" s="69">
        <v>54.72</v>
      </c>
    </row>
    <row r="179" spans="1:12" ht="15">
      <c r="A179" s="23"/>
      <c r="B179" s="15"/>
      <c r="C179" s="11"/>
      <c r="D179" s="7" t="s">
        <v>22</v>
      </c>
      <c r="E179" s="72" t="s">
        <v>65</v>
      </c>
      <c r="F179" s="69">
        <v>200</v>
      </c>
      <c r="G179" s="69">
        <v>3.9</v>
      </c>
      <c r="H179" s="69">
        <v>2.9</v>
      </c>
      <c r="I179" s="69">
        <v>11</v>
      </c>
      <c r="J179" s="69">
        <v>86</v>
      </c>
      <c r="K179" s="71" t="s">
        <v>60</v>
      </c>
      <c r="L179" s="69">
        <v>16.84</v>
      </c>
    </row>
    <row r="180" spans="1:12" ht="15">
      <c r="A180" s="23"/>
      <c r="B180" s="15"/>
      <c r="C180" s="11"/>
      <c r="D180" s="7" t="s">
        <v>23</v>
      </c>
      <c r="E180" s="72" t="s">
        <v>40</v>
      </c>
      <c r="F180" s="69">
        <v>30</v>
      </c>
      <c r="G180" s="69">
        <v>2</v>
      </c>
      <c r="H180" s="69">
        <v>0</v>
      </c>
      <c r="I180" s="69">
        <v>15</v>
      </c>
      <c r="J180" s="69">
        <v>70</v>
      </c>
      <c r="K180" s="71"/>
      <c r="L180" s="69">
        <v>2.04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8">SUM(G177:G183)</f>
        <v>49.9</v>
      </c>
      <c r="H184" s="19">
        <f t="shared" si="78"/>
        <v>10.8</v>
      </c>
      <c r="I184" s="19">
        <f t="shared" si="78"/>
        <v>60.3</v>
      </c>
      <c r="J184" s="19">
        <f t="shared" si="78"/>
        <v>539</v>
      </c>
      <c r="K184" s="25"/>
      <c r="L184" s="19">
        <f t="shared" ref="L184" si="79">SUM(L177:L183)</f>
        <v>80.760000000000005</v>
      </c>
    </row>
    <row r="185" spans="1:12" ht="1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6"/>
      <c r="F185" s="57"/>
      <c r="G185" s="57"/>
      <c r="H185" s="57"/>
      <c r="I185" s="58"/>
      <c r="J185" s="57"/>
      <c r="K185" s="60"/>
      <c r="L185" s="59"/>
    </row>
    <row r="186" spans="1:12" ht="15">
      <c r="A186" s="23"/>
      <c r="B186" s="15"/>
      <c r="C186" s="11"/>
      <c r="D186" s="7" t="s">
        <v>27</v>
      </c>
      <c r="E186" s="51"/>
      <c r="F186" s="52"/>
      <c r="G186" s="52"/>
      <c r="H186" s="52"/>
      <c r="I186" s="53"/>
      <c r="J186" s="52"/>
      <c r="K186" s="54"/>
      <c r="L186" s="55"/>
    </row>
    <row r="187" spans="1:12" ht="15">
      <c r="A187" s="23"/>
      <c r="B187" s="15"/>
      <c r="C187" s="11"/>
      <c r="D187" s="7" t="s">
        <v>28</v>
      </c>
      <c r="E187" s="51"/>
      <c r="F187" s="52"/>
      <c r="G187" s="52"/>
      <c r="H187" s="52"/>
      <c r="I187" s="53"/>
      <c r="J187" s="52"/>
      <c r="K187" s="54"/>
      <c r="L187" s="55"/>
    </row>
    <row r="188" spans="1:12" ht="15">
      <c r="A188" s="23"/>
      <c r="B188" s="15"/>
      <c r="C188" s="11"/>
      <c r="D188" s="7" t="s">
        <v>29</v>
      </c>
      <c r="E188" s="51"/>
      <c r="F188" s="52"/>
      <c r="G188" s="52"/>
      <c r="H188" s="52"/>
      <c r="I188" s="53"/>
      <c r="J188" s="52"/>
      <c r="K188" s="54"/>
      <c r="L188" s="55"/>
    </row>
    <row r="189" spans="1:12" ht="15">
      <c r="A189" s="23"/>
      <c r="B189" s="15"/>
      <c r="C189" s="11"/>
      <c r="D189" s="7" t="s">
        <v>30</v>
      </c>
      <c r="E189" s="51"/>
      <c r="F189" s="52"/>
      <c r="G189" s="52"/>
      <c r="H189" s="52"/>
      <c r="I189" s="53"/>
      <c r="J189" s="52"/>
      <c r="K189" s="54"/>
      <c r="L189" s="55"/>
    </row>
    <row r="190" spans="1:12" ht="15">
      <c r="A190" s="23"/>
      <c r="B190" s="15"/>
      <c r="C190" s="11"/>
      <c r="D190" s="7" t="s">
        <v>31</v>
      </c>
      <c r="E190" s="51"/>
      <c r="F190" s="52"/>
      <c r="G190" s="52"/>
      <c r="H190" s="52"/>
      <c r="I190" s="53"/>
      <c r="J190" s="52"/>
      <c r="K190" s="44"/>
      <c r="L190" s="55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>
      <c r="A195" s="29">
        <f>A177</f>
        <v>2</v>
      </c>
      <c r="B195" s="30">
        <f>B177</f>
        <v>4</v>
      </c>
      <c r="C195" s="75" t="s">
        <v>4</v>
      </c>
      <c r="D195" s="76"/>
      <c r="E195" s="31"/>
      <c r="F195" s="32">
        <f>F184+F194</f>
        <v>500</v>
      </c>
      <c r="G195" s="32">
        <f t="shared" ref="G195" si="82">G184+G194</f>
        <v>49.9</v>
      </c>
      <c r="H195" s="32">
        <f t="shared" ref="H195" si="83">H184+H194</f>
        <v>10.8</v>
      </c>
      <c r="I195" s="32">
        <f t="shared" ref="I195" si="84">I184+I194</f>
        <v>60.3</v>
      </c>
      <c r="J195" s="32">
        <f t="shared" ref="J195:L195" si="85">J184+J194</f>
        <v>539</v>
      </c>
      <c r="K195" s="32"/>
      <c r="L195" s="32">
        <f t="shared" si="85"/>
        <v>80.760000000000005</v>
      </c>
    </row>
    <row r="196" spans="1:12" ht="15">
      <c r="A196" s="20">
        <v>2</v>
      </c>
      <c r="B196" s="21">
        <v>5</v>
      </c>
      <c r="C196" s="22" t="s">
        <v>20</v>
      </c>
      <c r="D196" s="5" t="s">
        <v>21</v>
      </c>
      <c r="E196" s="73" t="s">
        <v>71</v>
      </c>
      <c r="F196" s="66">
        <v>150</v>
      </c>
      <c r="G196" s="66">
        <v>4</v>
      </c>
      <c r="H196" s="66">
        <v>5.9</v>
      </c>
      <c r="I196" s="66">
        <v>20.8</v>
      </c>
      <c r="J196" s="66">
        <v>151.69999999999999</v>
      </c>
      <c r="K196" s="74" t="s">
        <v>43</v>
      </c>
      <c r="L196" s="66">
        <v>14.66</v>
      </c>
    </row>
    <row r="197" spans="1:12" ht="15">
      <c r="A197" s="23"/>
      <c r="B197" s="15"/>
      <c r="C197" s="11"/>
      <c r="D197" s="6"/>
      <c r="E197" s="68" t="s">
        <v>67</v>
      </c>
      <c r="F197" s="69">
        <v>140</v>
      </c>
      <c r="G197" s="69">
        <v>15</v>
      </c>
      <c r="H197" s="69">
        <v>14</v>
      </c>
      <c r="I197" s="69">
        <v>12</v>
      </c>
      <c r="J197" s="69">
        <v>235</v>
      </c>
      <c r="K197" s="70" t="s">
        <v>47</v>
      </c>
      <c r="L197" s="69">
        <v>46.67</v>
      </c>
    </row>
    <row r="198" spans="1:12" ht="15">
      <c r="A198" s="23"/>
      <c r="B198" s="15"/>
      <c r="C198" s="11"/>
      <c r="D198" s="7" t="s">
        <v>22</v>
      </c>
      <c r="E198" s="68" t="s">
        <v>68</v>
      </c>
      <c r="F198" s="69">
        <v>200</v>
      </c>
      <c r="G198" s="69">
        <v>2</v>
      </c>
      <c r="H198" s="69">
        <v>1</v>
      </c>
      <c r="I198" s="69">
        <v>9</v>
      </c>
      <c r="J198" s="69">
        <v>51</v>
      </c>
      <c r="K198" s="70" t="s">
        <v>59</v>
      </c>
      <c r="L198" s="69">
        <v>10.75</v>
      </c>
    </row>
    <row r="199" spans="1:12" ht="15">
      <c r="A199" s="23"/>
      <c r="B199" s="15"/>
      <c r="C199" s="11"/>
      <c r="D199" s="7" t="s">
        <v>23</v>
      </c>
      <c r="E199" s="72" t="s">
        <v>40</v>
      </c>
      <c r="F199" s="69">
        <v>30</v>
      </c>
      <c r="G199" s="69">
        <v>2</v>
      </c>
      <c r="H199" s="69">
        <v>0</v>
      </c>
      <c r="I199" s="69">
        <v>15</v>
      </c>
      <c r="J199" s="69">
        <v>70</v>
      </c>
      <c r="K199" s="71"/>
      <c r="L199" s="69">
        <v>2.04</v>
      </c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520</v>
      </c>
      <c r="G203" s="19">
        <f t="shared" ref="G203:J203" si="86">SUM(G196:G202)</f>
        <v>23</v>
      </c>
      <c r="H203" s="19">
        <f t="shared" si="86"/>
        <v>20.9</v>
      </c>
      <c r="I203" s="19">
        <f t="shared" si="86"/>
        <v>56.8</v>
      </c>
      <c r="J203" s="19">
        <f t="shared" si="86"/>
        <v>507.7</v>
      </c>
      <c r="K203" s="25"/>
      <c r="L203" s="19">
        <f t="shared" ref="L203" si="87">SUM(L196:L202)</f>
        <v>74.12</v>
      </c>
    </row>
    <row r="204" spans="1:12" ht="1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3"/>
      <c r="B205" s="15"/>
      <c r="C205" s="11"/>
      <c r="D205" s="7" t="s">
        <v>27</v>
      </c>
      <c r="E205" s="51"/>
      <c r="F205" s="52"/>
      <c r="G205" s="52"/>
      <c r="H205" s="52"/>
      <c r="I205" s="53"/>
      <c r="J205" s="52"/>
      <c r="K205" s="54"/>
      <c r="L205" s="54"/>
    </row>
    <row r="206" spans="1:12" ht="15">
      <c r="A206" s="23"/>
      <c r="B206" s="15"/>
      <c r="C206" s="11"/>
      <c r="D206" s="7" t="s">
        <v>28</v>
      </c>
      <c r="E206" s="51"/>
      <c r="F206" s="52"/>
      <c r="G206" s="52"/>
      <c r="H206" s="52"/>
      <c r="I206" s="53"/>
      <c r="J206" s="52"/>
      <c r="K206" s="54"/>
      <c r="L206" s="54"/>
    </row>
    <row r="207" spans="1:12" ht="15">
      <c r="A207" s="23"/>
      <c r="B207" s="15"/>
      <c r="C207" s="11"/>
      <c r="D207" s="7" t="s">
        <v>29</v>
      </c>
      <c r="E207" s="51"/>
      <c r="F207" s="52"/>
      <c r="G207" s="52"/>
      <c r="H207" s="52"/>
      <c r="I207" s="53"/>
      <c r="J207" s="52"/>
      <c r="K207" s="54"/>
      <c r="L207" s="54"/>
    </row>
    <row r="208" spans="1:12" ht="15">
      <c r="A208" s="23"/>
      <c r="B208" s="15"/>
      <c r="C208" s="11"/>
      <c r="D208" s="7" t="s">
        <v>30</v>
      </c>
      <c r="E208" s="51"/>
      <c r="F208" s="52"/>
      <c r="G208" s="52"/>
      <c r="H208" s="52"/>
      <c r="I208" s="53"/>
      <c r="J208" s="52"/>
      <c r="K208" s="44"/>
      <c r="L208" s="43"/>
    </row>
    <row r="209" spans="1:12" ht="15">
      <c r="A209" s="23"/>
      <c r="B209" s="15"/>
      <c r="C209" s="11"/>
      <c r="D209" s="7" t="s">
        <v>31</v>
      </c>
      <c r="E209" s="51"/>
      <c r="F209" s="52"/>
      <c r="G209" s="52"/>
      <c r="H209" s="52"/>
      <c r="I209" s="53"/>
      <c r="J209" s="52"/>
      <c r="K209" s="44"/>
      <c r="L209" s="43"/>
    </row>
    <row r="210" spans="1:12" ht="1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88">SUM(G204:G212)</f>
        <v>0</v>
      </c>
      <c r="H213" s="19">
        <f t="shared" si="88"/>
        <v>0</v>
      </c>
      <c r="I213" s="19">
        <f t="shared" si="88"/>
        <v>0</v>
      </c>
      <c r="J213" s="19">
        <f t="shared" si="88"/>
        <v>0</v>
      </c>
      <c r="K213" s="25"/>
      <c r="L213" s="19">
        <f t="shared" ref="L213" si="89">SUM(L204:L212)</f>
        <v>0</v>
      </c>
    </row>
    <row r="214" spans="1:12" ht="15.75" thickBot="1">
      <c r="A214" s="29">
        <f>A196</f>
        <v>2</v>
      </c>
      <c r="B214" s="30">
        <f>B196</f>
        <v>5</v>
      </c>
      <c r="C214" s="75" t="s">
        <v>4</v>
      </c>
      <c r="D214" s="76"/>
      <c r="E214" s="31"/>
      <c r="F214" s="32">
        <f>F203+F213</f>
        <v>520</v>
      </c>
      <c r="G214" s="32">
        <f t="shared" ref="G214" si="90">G203+G213</f>
        <v>23</v>
      </c>
      <c r="H214" s="32">
        <f t="shared" ref="H214" si="91">H203+H213</f>
        <v>20.9</v>
      </c>
      <c r="I214" s="32">
        <f t="shared" ref="I214" si="92">I203+I213</f>
        <v>56.8</v>
      </c>
      <c r="J214" s="32">
        <f t="shared" ref="J214:L214" si="93">J203+J213</f>
        <v>507.7</v>
      </c>
      <c r="K214" s="32"/>
      <c r="L214" s="32">
        <f t="shared" si="93"/>
        <v>74.12</v>
      </c>
    </row>
    <row r="215" spans="1:12" ht="15">
      <c r="A215" s="20">
        <v>2</v>
      </c>
      <c r="B215" s="21">
        <v>6</v>
      </c>
      <c r="C215" s="22" t="s">
        <v>20</v>
      </c>
      <c r="D215" s="5" t="s">
        <v>21</v>
      </c>
      <c r="E215" s="39" t="s">
        <v>62</v>
      </c>
      <c r="F215" s="40">
        <v>150</v>
      </c>
      <c r="G215" s="40">
        <v>4.4000000000000004</v>
      </c>
      <c r="H215" s="40">
        <v>5.3</v>
      </c>
      <c r="I215" s="40">
        <v>31</v>
      </c>
      <c r="J215" s="40">
        <v>187</v>
      </c>
      <c r="K215" s="41" t="s">
        <v>63</v>
      </c>
      <c r="L215" s="40">
        <v>10</v>
      </c>
    </row>
    <row r="216" spans="1:12" ht="15">
      <c r="A216" s="23"/>
      <c r="B216" s="15"/>
      <c r="C216" s="11"/>
      <c r="D216" s="6"/>
      <c r="E216" s="42" t="s">
        <v>69</v>
      </c>
      <c r="F216" s="43">
        <v>140</v>
      </c>
      <c r="G216" s="43">
        <v>19.2</v>
      </c>
      <c r="H216" s="43">
        <v>17.7</v>
      </c>
      <c r="I216" s="43">
        <v>19</v>
      </c>
      <c r="J216" s="43">
        <v>301</v>
      </c>
      <c r="K216" s="44" t="s">
        <v>52</v>
      </c>
      <c r="L216" s="43">
        <v>38</v>
      </c>
    </row>
    <row r="217" spans="1:12" ht="15">
      <c r="A217" s="23"/>
      <c r="B217" s="15"/>
      <c r="C217" s="11"/>
      <c r="D217" s="7" t="s">
        <v>22</v>
      </c>
      <c r="E217" s="42" t="s">
        <v>64</v>
      </c>
      <c r="F217" s="43">
        <v>200</v>
      </c>
      <c r="G217" s="43">
        <v>0.2</v>
      </c>
      <c r="H217" s="43">
        <v>0</v>
      </c>
      <c r="I217" s="43">
        <v>6.4</v>
      </c>
      <c r="J217" s="43">
        <v>26.8</v>
      </c>
      <c r="K217" s="44" t="s">
        <v>61</v>
      </c>
      <c r="L217" s="43">
        <v>2.2000000000000002</v>
      </c>
    </row>
    <row r="218" spans="1:12" ht="15">
      <c r="A218" s="23"/>
      <c r="B218" s="15"/>
      <c r="C218" s="11"/>
      <c r="D218" s="7" t="s">
        <v>23</v>
      </c>
      <c r="E218" s="72" t="s">
        <v>40</v>
      </c>
      <c r="F218" s="69">
        <v>30</v>
      </c>
      <c r="G218" s="69">
        <v>2</v>
      </c>
      <c r="H218" s="69">
        <v>0</v>
      </c>
      <c r="I218" s="69">
        <v>15</v>
      </c>
      <c r="J218" s="69">
        <v>70</v>
      </c>
      <c r="K218" s="71"/>
      <c r="L218" s="69">
        <v>2.04</v>
      </c>
    </row>
    <row r="219" spans="1:12" ht="1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24"/>
      <c r="B222" s="17"/>
      <c r="C222" s="8"/>
      <c r="D222" s="18" t="s">
        <v>33</v>
      </c>
      <c r="E222" s="9"/>
      <c r="F222" s="19">
        <f>SUM(F215:F221)</f>
        <v>520</v>
      </c>
      <c r="G222" s="19">
        <f t="shared" ref="G222:J222" si="94">SUM(G215:G221)</f>
        <v>25.8</v>
      </c>
      <c r="H222" s="19">
        <f t="shared" si="94"/>
        <v>23</v>
      </c>
      <c r="I222" s="19">
        <f t="shared" si="94"/>
        <v>71.400000000000006</v>
      </c>
      <c r="J222" s="19">
        <f t="shared" si="94"/>
        <v>584.79999999999995</v>
      </c>
      <c r="K222" s="25"/>
      <c r="L222" s="19">
        <f t="shared" ref="L222" si="95">SUM(L215:L221)</f>
        <v>52.24</v>
      </c>
    </row>
    <row r="223" spans="1:12" ht="15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23"/>
      <c r="B224" s="15"/>
      <c r="C224" s="11"/>
      <c r="D224" s="7" t="s">
        <v>27</v>
      </c>
      <c r="E224" s="51"/>
      <c r="F224" s="52"/>
      <c r="G224" s="52"/>
      <c r="H224" s="52"/>
      <c r="I224" s="53"/>
      <c r="J224" s="52"/>
      <c r="K224" s="54"/>
      <c r="L224" s="55"/>
    </row>
    <row r="225" spans="1:12" ht="15">
      <c r="A225" s="23"/>
      <c r="B225" s="15"/>
      <c r="C225" s="11"/>
      <c r="D225" s="7" t="s">
        <v>28</v>
      </c>
      <c r="E225" s="51"/>
      <c r="F225" s="52"/>
      <c r="G225" s="52"/>
      <c r="H225" s="52"/>
      <c r="I225" s="53"/>
      <c r="J225" s="52"/>
      <c r="K225" s="54"/>
      <c r="L225" s="55"/>
    </row>
    <row r="226" spans="1:12" ht="15">
      <c r="A226" s="23"/>
      <c r="B226" s="15"/>
      <c r="C226" s="11"/>
      <c r="D226" s="7" t="s">
        <v>29</v>
      </c>
      <c r="E226" s="51"/>
      <c r="F226" s="52"/>
      <c r="G226" s="52"/>
      <c r="H226" s="52"/>
      <c r="I226" s="53"/>
      <c r="J226" s="52"/>
      <c r="K226" s="54"/>
      <c r="L226" s="55"/>
    </row>
    <row r="227" spans="1:12" ht="15">
      <c r="A227" s="23"/>
      <c r="B227" s="15"/>
      <c r="C227" s="11"/>
      <c r="D227" s="7" t="s">
        <v>30</v>
      </c>
      <c r="E227" s="51"/>
      <c r="F227" s="52"/>
      <c r="G227" s="52"/>
      <c r="H227" s="52"/>
      <c r="I227" s="53"/>
      <c r="J227" s="52"/>
      <c r="K227" s="54"/>
      <c r="L227" s="55"/>
    </row>
    <row r="228" spans="1:12" ht="15">
      <c r="A228" s="23"/>
      <c r="B228" s="15"/>
      <c r="C228" s="11"/>
      <c r="D228" s="7" t="s">
        <v>31</v>
      </c>
      <c r="E228" s="51"/>
      <c r="F228" s="52"/>
      <c r="G228" s="52"/>
      <c r="H228" s="52"/>
      <c r="I228" s="53"/>
      <c r="J228" s="52"/>
      <c r="K228" s="44"/>
      <c r="L228" s="55"/>
    </row>
    <row r="229" spans="1:12" ht="1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thickBot="1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3.5" customHeight="1" thickBot="1">
      <c r="A232" s="27"/>
      <c r="B232" s="28"/>
      <c r="C232" s="77" t="s">
        <v>5</v>
      </c>
      <c r="D232" s="78"/>
      <c r="E232" s="79"/>
      <c r="F232" s="34">
        <f>(F24+F43+F62+F81+F100+F138+F157+F176+F195+F214)/(IF(F24=0,0,1)+IF(F43=0,0,1)+IF(F62=0,0,1)+IF(F81=0,0,1)+IF(F100=0,0,1)+IF(F138=0,0,1)+IF(F157=0,0,1)+IF(F176=0,0,1)+IF(F195=0,0,1)+IF(F214=0,0,1))</f>
        <v>532</v>
      </c>
      <c r="G232" s="34">
        <f>(G24+G43+G62+G81+G100+G138+G157+G176+G195+G214)/(IF(G24=0,0,1)+IF(G43=0,0,1)+IF(G62=0,0,1)+IF(G81=0,0,1)+IF(G100=0,0,1)+IF(G138=0,0,1)+IF(G157=0,0,1)+IF(G176=0,0,1)+IF(G195=0,0,1)+IF(G214=0,0,1))</f>
        <v>26.310000000000002</v>
      </c>
      <c r="H232" s="34">
        <f>(H24+H43+H62+H81+H100+H138+H157+H176+H195+H214)/(IF(H24=0,0,1)+IF(H43=0,0,1)+IF(H62=0,0,1)+IF(H81=0,0,1)+IF(H100=0,0,1)+IF(H138=0,0,1)+IF(H157=0,0,1)+IF(H176=0,0,1)+IF(H195=0,0,1)+IF(H214=0,0,1))</f>
        <v>19.810000000000002</v>
      </c>
      <c r="I232" s="34">
        <f>(I24+I43+I62+I81+I100+I138+I157+I176+I195+I214)/(IF(I24=0,0,1)+IF(I43=0,0,1)+IF(I62=0,0,1)+IF(I81=0,0,1)+IF(I100=0,0,1)+IF(I138=0,0,1)+IF(I157=0,0,1)+IF(I176=0,0,1)+IF(I195=0,0,1)+IF(I214=0,0,1))</f>
        <v>66.41</v>
      </c>
      <c r="J232" s="34">
        <f>(J24+J43+J62+J81+J100+J138+J157+J176+J195+J214)/(IF(J24=0,0,1)+IF(J43=0,0,1)+IF(J62=0,0,1)+IF(J81=0,0,1)+IF(J100=0,0,1)+IF(J138=0,0,1)+IF(J157=0,0,1)+IF(J176=0,0,1)+IF(J195=0,0,1)+IF(J214=0,0,1))</f>
        <v>559.13</v>
      </c>
      <c r="K232" s="34"/>
      <c r="L232" s="34">
        <f>(L24+L43+L62+L81+L100+L138+L157+L176+L195+L214)/(IF(L24=0,0,1)+IF(L43=0,0,1)+IF(L62=0,0,1)+IF(L81=0,0,1)+IF(L100=0,0,1)+IF(L138=0,0,1)+IF(L157=0,0,1)+IF(L176=0,0,1)+IF(L195=0,0,1)+IF(L214=0,0,1))</f>
        <v>72.393000000000001</v>
      </c>
    </row>
  </sheetData>
  <mergeCells count="15">
    <mergeCell ref="C1:E1"/>
    <mergeCell ref="H1:K1"/>
    <mergeCell ref="H2:K2"/>
    <mergeCell ref="C43:D43"/>
    <mergeCell ref="C62:D62"/>
    <mergeCell ref="C81:D81"/>
    <mergeCell ref="C100:D100"/>
    <mergeCell ref="C24:D24"/>
    <mergeCell ref="C232:E232"/>
    <mergeCell ref="C214:D214"/>
    <mergeCell ref="C138:D138"/>
    <mergeCell ref="C157:D157"/>
    <mergeCell ref="C176:D176"/>
    <mergeCell ref="C195:D195"/>
    <mergeCell ref="C119:D1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2024-02-02T04:12:28Z</cp:lastPrinted>
  <dcterms:created xsi:type="dcterms:W3CDTF">2022-05-16T14:23:56Z</dcterms:created>
  <dcterms:modified xsi:type="dcterms:W3CDTF">2024-02-02T08:49:14Z</dcterms:modified>
</cp:coreProperties>
</file>